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mm2204\APPDATA\LOCAL\TEMP\OSTEMP\00030CB2\CACHE\02\00\98\"/>
    </mc:Choice>
  </mc:AlternateContent>
  <bookViews>
    <workbookView xWindow="0" yWindow="105" windowWidth="15195" windowHeight="7935"/>
  </bookViews>
  <sheets>
    <sheet name="Tabelle2" sheetId="3" r:id="rId1"/>
  </sheets>
  <definedNames>
    <definedName name="_xlnm.Print_Area" localSheetId="0">Tabelle2!$A$1:$Q$145</definedName>
  </definedNames>
  <calcPr calcId="152511"/>
</workbook>
</file>

<file path=xl/calcChain.xml><?xml version="1.0" encoding="utf-8"?>
<calcChain xmlns="http://schemas.openxmlformats.org/spreadsheetml/2006/main">
  <c r="Q97" i="3" l="1"/>
  <c r="Q95" i="3"/>
  <c r="Q93" i="3"/>
  <c r="Q91" i="3"/>
  <c r="Q89" i="3"/>
  <c r="Q87" i="3"/>
  <c r="Q85" i="3"/>
  <c r="Q83" i="3"/>
  <c r="Q81" i="3"/>
  <c r="Q79" i="3"/>
  <c r="Q77" i="3"/>
  <c r="Q75" i="3"/>
  <c r="Q73" i="3"/>
  <c r="Q61" i="3" l="1"/>
  <c r="Q59" i="3"/>
  <c r="Q57" i="3"/>
  <c r="Q55" i="3"/>
  <c r="Q53" i="3"/>
  <c r="Q51" i="3"/>
  <c r="Q49" i="3"/>
  <c r="Q47" i="3"/>
  <c r="Q45" i="3"/>
  <c r="Q43" i="3"/>
  <c r="Q41" i="3"/>
  <c r="Q39" i="3"/>
  <c r="Q37" i="3"/>
  <c r="P81" i="3" l="1"/>
  <c r="M37" i="3" l="1"/>
  <c r="P37" i="3" l="1"/>
  <c r="P97" i="3"/>
  <c r="P95" i="3"/>
  <c r="P93" i="3"/>
  <c r="P91" i="3"/>
  <c r="P89" i="3"/>
  <c r="P87" i="3"/>
  <c r="P85" i="3"/>
  <c r="P83" i="3"/>
  <c r="P79" i="3"/>
  <c r="P77" i="3"/>
  <c r="P75" i="3"/>
  <c r="P73" i="3"/>
  <c r="P61" i="3"/>
  <c r="P59" i="3"/>
  <c r="P57" i="3"/>
  <c r="P55" i="3"/>
  <c r="P53" i="3"/>
  <c r="P51" i="3"/>
  <c r="P49" i="3"/>
  <c r="P47" i="3"/>
  <c r="P45" i="3"/>
  <c r="P43" i="3"/>
  <c r="P41" i="3"/>
  <c r="P39" i="3"/>
  <c r="A100" i="3"/>
  <c r="A64" i="3"/>
  <c r="P2" i="3"/>
  <c r="M61" i="3"/>
  <c r="M59" i="3"/>
  <c r="M57" i="3"/>
  <c r="M97" i="3"/>
  <c r="M95" i="3"/>
  <c r="M93" i="3"/>
  <c r="M91" i="3"/>
  <c r="M89" i="3"/>
  <c r="M87" i="3"/>
  <c r="M85" i="3"/>
  <c r="M83" i="3"/>
  <c r="M81" i="3"/>
  <c r="M79" i="3"/>
  <c r="M77" i="3"/>
  <c r="M75" i="3"/>
  <c r="M73" i="3"/>
  <c r="M55" i="3"/>
  <c r="M53" i="3"/>
  <c r="M51" i="3"/>
  <c r="M49" i="3"/>
  <c r="M47" i="3"/>
  <c r="M45" i="3"/>
  <c r="M43" i="3"/>
  <c r="M41" i="3"/>
  <c r="M39" i="3"/>
  <c r="J61" i="3"/>
  <c r="G61" i="3"/>
  <c r="D61" i="3"/>
  <c r="J59" i="3"/>
  <c r="G59" i="3"/>
  <c r="D59" i="3"/>
  <c r="J57" i="3"/>
  <c r="G57" i="3"/>
  <c r="D57" i="3"/>
  <c r="J97" i="3"/>
  <c r="G97" i="3"/>
  <c r="D97" i="3"/>
  <c r="J95" i="3"/>
  <c r="G95" i="3"/>
  <c r="D95" i="3"/>
  <c r="J93" i="3"/>
  <c r="G93" i="3"/>
  <c r="D93" i="3"/>
  <c r="J91" i="3"/>
  <c r="G91" i="3"/>
  <c r="D91" i="3"/>
  <c r="J89" i="3"/>
  <c r="G89" i="3"/>
  <c r="D89" i="3"/>
  <c r="J87" i="3"/>
  <c r="G87" i="3"/>
  <c r="D87" i="3"/>
  <c r="J85" i="3"/>
  <c r="G85" i="3"/>
  <c r="D85" i="3"/>
  <c r="J83" i="3"/>
  <c r="G83" i="3"/>
  <c r="D83" i="3"/>
  <c r="J81" i="3"/>
  <c r="G81" i="3"/>
  <c r="D81" i="3"/>
  <c r="J79" i="3"/>
  <c r="G79" i="3"/>
  <c r="D79" i="3"/>
  <c r="J77" i="3"/>
  <c r="G77" i="3"/>
  <c r="D77" i="3"/>
  <c r="J75" i="3"/>
  <c r="G75" i="3"/>
  <c r="D75" i="3"/>
  <c r="J73" i="3"/>
  <c r="G73" i="3"/>
  <c r="D73" i="3"/>
  <c r="J55" i="3"/>
  <c r="G55" i="3"/>
  <c r="D55" i="3"/>
  <c r="J53" i="3"/>
  <c r="G53" i="3"/>
  <c r="D53" i="3"/>
  <c r="J51" i="3"/>
  <c r="G51" i="3"/>
  <c r="D51" i="3"/>
  <c r="J49" i="3"/>
  <c r="G49" i="3"/>
  <c r="D49" i="3"/>
  <c r="J47" i="3"/>
  <c r="G47" i="3"/>
  <c r="D47" i="3"/>
  <c r="J45" i="3"/>
  <c r="G45" i="3"/>
  <c r="D45" i="3"/>
  <c r="J43" i="3"/>
  <c r="G43" i="3"/>
  <c r="D43" i="3"/>
  <c r="J41" i="3"/>
  <c r="G41" i="3"/>
  <c r="D41" i="3"/>
  <c r="J39" i="3"/>
  <c r="G39" i="3"/>
  <c r="D39" i="3"/>
  <c r="D37" i="3"/>
  <c r="J37" i="3"/>
  <c r="G37" i="3"/>
  <c r="Q62" i="3" l="1"/>
  <c r="Q71" i="3" s="1"/>
  <c r="Q98" i="3" s="1"/>
</calcChain>
</file>

<file path=xl/sharedStrings.xml><?xml version="1.0" encoding="utf-8"?>
<sst xmlns="http://schemas.openxmlformats.org/spreadsheetml/2006/main" count="229" uniqueCount="53">
  <si>
    <t>Datum</t>
  </si>
  <si>
    <t>Bürgermeisteramt</t>
  </si>
  <si>
    <t>Schlossplatz 2</t>
  </si>
  <si>
    <t>78194 Immendingen</t>
  </si>
  <si>
    <t>EUR</t>
  </si>
  <si>
    <t>Steuerbetrag</t>
  </si>
  <si>
    <t>Zählwerkausdruck</t>
  </si>
  <si>
    <t>Bruttokasse</t>
  </si>
  <si>
    <t xml:space="preserve">Datum </t>
  </si>
  <si>
    <t>Name des Aufstellers (Name, Vorname, Firma)</t>
  </si>
  <si>
    <t>Anschrift (Straße, Haus-Nr., PLZ, Ort)</t>
  </si>
  <si>
    <t>Telefon</t>
  </si>
  <si>
    <t>07462 24-232</t>
  </si>
  <si>
    <t>07462 24-224</t>
  </si>
  <si>
    <t>Sparkasse Engen-Gottmadingen</t>
  </si>
  <si>
    <t>Telefon-Nr.:</t>
  </si>
  <si>
    <t>Fax:</t>
  </si>
  <si>
    <t>E-Mail-Adresse:</t>
  </si>
  <si>
    <t>Bankverbindungen:</t>
  </si>
  <si>
    <t>Zusammenstellung des Einspielergebnisses (elektronisch gezählte Kasse zuzüglich Röhrenentnahmen abzüglich Röhrenauffüllungen, Falschgeld, Prüftestgeld und Fehlgeld). Der Steuerbetrag ist auf volle Euro abzurunden.</t>
  </si>
  <si>
    <t>Straße, Haus-Nr. :</t>
  </si>
  <si>
    <t>Gerätename:</t>
  </si>
  <si>
    <t>Zulassungsnummer:</t>
  </si>
  <si>
    <t>Unterschrift</t>
  </si>
  <si>
    <t>Einspiel-
ergebnis 
Bruttokasse</t>
  </si>
  <si>
    <t>Steuersatz des Einspielergebnisses:</t>
  </si>
  <si>
    <t>Mindestbetrag:</t>
  </si>
  <si>
    <t>Telefax</t>
  </si>
  <si>
    <t>E-Mail-Adresse</t>
  </si>
  <si>
    <t xml:space="preserve"> abzugeben bis zum 10. Tag nach Ablauf des Erhebungszeitraums</t>
  </si>
  <si>
    <t>Für den Erhebungszeitraum (Kalendermonat/Jahr):</t>
  </si>
  <si>
    <t>Kämmerei</t>
  </si>
  <si>
    <t>Aufstellungsort:</t>
  </si>
  <si>
    <t>Summe Steuerbetrag bzw. Übertrag</t>
  </si>
  <si>
    <t>Übertrag</t>
  </si>
  <si>
    <t>letzte Kassierung</t>
  </si>
  <si>
    <t>Kassierung vom</t>
  </si>
  <si>
    <t>(Zahlungsbetrag)</t>
  </si>
  <si>
    <t>IBAN: DE33 6925 1445 0005 1003 42 SWIFT-BIC: SOLADES1ENG</t>
  </si>
  <si>
    <t>IBAN: DE60 6439 0130 0035 2000 06 SWIFT-BIC: GENODES1TUT</t>
  </si>
  <si>
    <t>kaemmerei@immendingen.de</t>
  </si>
  <si>
    <t>Außerbetriebnahme am:</t>
  </si>
  <si>
    <t xml:space="preserve">Inbetriebnahme am: </t>
  </si>
  <si>
    <t>Rechtsbehelfsbelehrung</t>
  </si>
  <si>
    <t>Hinweis</t>
  </si>
  <si>
    <t>- Kämmerei -</t>
  </si>
  <si>
    <t>Kassenzeichen</t>
  </si>
  <si>
    <r>
      <rPr>
        <b/>
        <sz val="30"/>
        <rFont val="Arial"/>
        <family val="2"/>
      </rPr>
      <t>Vergnügungssteuererklärung</t>
    </r>
    <r>
      <rPr>
        <b/>
        <sz val="25"/>
        <rFont val="Arial"/>
        <family val="2"/>
      </rPr>
      <t xml:space="preserve"> 
</t>
    </r>
    <r>
      <rPr>
        <b/>
        <sz val="20"/>
        <rFont val="Arial"/>
        <family val="2"/>
      </rPr>
      <t>für Spielgeräte bei Aufstellung in einer Spielhalle oder ähnlichem Unternehmen</t>
    </r>
    <r>
      <rPr>
        <b/>
        <sz val="16"/>
        <rFont val="Arial"/>
        <family val="2"/>
      </rPr>
      <t xml:space="preserve">
gemäß § 8 Vergnügungssteuersatzung i. g. F. für Spielgeräte </t>
    </r>
    <r>
      <rPr>
        <b/>
        <u/>
        <sz val="16"/>
        <rFont val="Arial"/>
        <family val="2"/>
      </rPr>
      <t>mit Gewinnmöglichkeit</t>
    </r>
  </si>
  <si>
    <t>Summe Steuerbetrag</t>
  </si>
  <si>
    <t>Volksbank Schwarzwald-Donau-Neckar eG</t>
  </si>
  <si>
    <t>Ich versichere, die Angaben in dieser Steueranmeldung wahrheitsgemäß und nach bestem Wissen und Gewissen gemacht zu haben.
Mir ist bekannt, dass ein förmlicher Steuerbescheid nur bei abweichender Steuerfestsetzung durch die Gemeinde Immendingen erteilt wird. 
Von den Hinweisen sowie der Rechtsbehelfsbelehrung auf Seite 4 habe ich Kenntnis genommen.</t>
  </si>
  <si>
    <t>Die widerspruchslose Annahme dieser Vergnügungssteuererklärung durch die Gemeinde Immendingen, gilt als formloser Steuerbescheid. Gegen die Heranziehung zur Vergnügungssteuer kann innerhalb eines Monats nach Einreichung der Steuererklärung Widerspruch erhoben werden. Der Widerspruch ist schriftlich oder mündlich zur Niederschrift beim Bürgermeisteramt Immendingen, Kämmerei, Schlossplatz 2, 78194 Immendingen, einzulegen.
Beachten Sie bitte: Durch die Einlegung eines Rechtsbehelfs wird die Vollziehung dieses Bescheids nicht gehemmt, insbesondere die Erhebung der angeforderten Beträge nicht aufgehalten.</t>
  </si>
  <si>
    <r>
      <t xml:space="preserve">Beachten Sie bitte, dass die vollständig ausgefüllte und unterschriebene Erklärung bis zum 10. Tag nach Ablauf des Erhebungszeitraums (Kalendermonat) bei der Gemeinde Immendingen abzugeben ist! Zahlen Sie bitte den errechneten Steuerbetrag bis zum 10. Tag nach Ablauf des Erhebungszeitraums (Kalendermonat), unter Angabe Ihres Kassenzeichens auf eine der unten angegebenen Bankverbindungen.
</t>
    </r>
    <r>
      <rPr>
        <b/>
        <sz val="18"/>
        <color rgb="FFFF0000"/>
        <rFont val="Arial"/>
        <family val="2"/>
      </rPr>
      <t>Bitte das Formular unbedingt mit Originalunterschrift bei uns einreichen!</t>
    </r>
    <r>
      <rPr>
        <sz val="18"/>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</si>
</sst>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 &quot;€&quot;"/>
    <numFmt numFmtId="165" formatCode="0\ &quot;v. H.&quot;"/>
    <numFmt numFmtId="166" formatCode="#,##0.00\ &quot;EUR&quot;"/>
    <numFmt numFmtId="167" formatCode="#,##0.00\ _€"/>
    <numFmt numFmtId="168" formatCode="000"/>
  </numFmts>
  <fonts count="18" x14ac:knownFonts="1">
    <font>
      <sz val="10"/>
      <name val="Arial"/>
    </font>
    <font>
      <u/>
      <sz val="10"/>
      <color indexed="12"/>
      <name val="Arial"/>
      <family val="2"/>
    </font>
    <font>
      <sz val="12"/>
      <name val="Arial"/>
      <family val="2"/>
    </font>
    <font>
      <b/>
      <sz val="12"/>
      <name val="Arial"/>
      <family val="2"/>
    </font>
    <font>
      <u/>
      <sz val="12"/>
      <color indexed="12"/>
      <name val="Arial"/>
      <family val="2"/>
    </font>
    <font>
      <sz val="14"/>
      <name val="Arial"/>
      <family val="2"/>
    </font>
    <font>
      <b/>
      <sz val="25"/>
      <name val="Arial"/>
      <family val="2"/>
    </font>
    <font>
      <b/>
      <sz val="20"/>
      <name val="Arial"/>
      <family val="2"/>
    </font>
    <font>
      <b/>
      <sz val="30"/>
      <name val="Arial"/>
      <family val="2"/>
    </font>
    <font>
      <sz val="16"/>
      <name val="Arial"/>
      <family val="2"/>
    </font>
    <font>
      <sz val="20"/>
      <name val="Arial"/>
      <family val="2"/>
    </font>
    <font>
      <b/>
      <sz val="16"/>
      <name val="Arial"/>
      <family val="2"/>
    </font>
    <font>
      <b/>
      <u/>
      <sz val="16"/>
      <name val="Arial"/>
      <family val="2"/>
    </font>
    <font>
      <b/>
      <sz val="14"/>
      <name val="Arial"/>
      <family val="2"/>
    </font>
    <font>
      <sz val="18"/>
      <name val="Arial"/>
      <family val="2"/>
    </font>
    <font>
      <b/>
      <sz val="20"/>
      <color rgb="FFFF0000"/>
      <name val="Arial"/>
      <family val="2"/>
    </font>
    <font>
      <sz val="18"/>
      <color rgb="FFFF0000"/>
      <name val="Arial"/>
      <family val="2"/>
    </font>
    <font>
      <b/>
      <sz val="18"/>
      <color rgb="FFFF0000"/>
      <name val="Arial"/>
      <family val="2"/>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101">
    <xf numFmtId="0" fontId="0" fillId="0" borderId="0" xfId="0"/>
    <xf numFmtId="0" fontId="0" fillId="0" borderId="0" xfId="0" applyAlignment="1">
      <alignment vertical="top"/>
    </xf>
    <xf numFmtId="0" fontId="2" fillId="0" borderId="0" xfId="0" applyFont="1" applyAlignment="1">
      <alignment vertical="top"/>
    </xf>
    <xf numFmtId="0" fontId="4" fillId="0" borderId="0" xfId="1" applyFont="1" applyAlignment="1" applyProtection="1">
      <alignment vertical="top"/>
    </xf>
    <xf numFmtId="0" fontId="5" fillId="0" borderId="0" xfId="0" applyFont="1" applyAlignment="1">
      <alignment vertical="top"/>
    </xf>
    <xf numFmtId="0" fontId="2" fillId="0" borderId="0" xfId="0" applyFont="1" applyBorder="1" applyAlignment="1">
      <alignment vertical="top"/>
    </xf>
    <xf numFmtId="0" fontId="9" fillId="0" borderId="0" xfId="0" applyFont="1" applyAlignment="1">
      <alignment vertical="top"/>
    </xf>
    <xf numFmtId="0" fontId="5" fillId="0" borderId="0" xfId="0" applyFont="1" applyAlignment="1">
      <alignment horizontal="center" vertical="top"/>
    </xf>
    <xf numFmtId="0" fontId="2" fillId="0" borderId="1" xfId="0" applyFont="1" applyBorder="1" applyAlignment="1">
      <alignment vertical="top"/>
    </xf>
    <xf numFmtId="0" fontId="2" fillId="0" borderId="2" xfId="0" applyFont="1" applyBorder="1" applyAlignment="1">
      <alignment vertical="top"/>
    </xf>
    <xf numFmtId="0" fontId="2" fillId="0" borderId="3" xfId="0" applyFont="1" applyBorder="1" applyAlignment="1">
      <alignment vertical="top"/>
    </xf>
    <xf numFmtId="0" fontId="2" fillId="0" borderId="4" xfId="0" applyFont="1" applyBorder="1" applyAlignment="1">
      <alignment vertical="top"/>
    </xf>
    <xf numFmtId="14" fontId="2" fillId="0" borderId="2" xfId="0" applyNumberFormat="1" applyFont="1" applyBorder="1" applyAlignment="1" applyProtection="1">
      <alignment vertical="top"/>
      <protection locked="0"/>
    </xf>
    <xf numFmtId="14" fontId="2" fillId="0" borderId="3" xfId="0" applyNumberFormat="1" applyFont="1" applyBorder="1" applyAlignment="1" applyProtection="1">
      <alignment vertical="top"/>
      <protection locked="0"/>
    </xf>
    <xf numFmtId="14" fontId="2" fillId="0" borderId="3" xfId="0" applyNumberFormat="1" applyFont="1" applyBorder="1" applyAlignment="1" applyProtection="1">
      <alignment vertical="top"/>
    </xf>
    <xf numFmtId="0" fontId="2" fillId="0" borderId="5" xfId="0" applyFont="1" applyBorder="1" applyAlignment="1">
      <alignment vertical="top" wrapText="1"/>
    </xf>
    <xf numFmtId="0" fontId="2" fillId="0" borderId="1" xfId="0" applyFont="1" applyBorder="1" applyAlignment="1">
      <alignment vertical="top" wrapText="1"/>
    </xf>
    <xf numFmtId="14" fontId="2" fillId="0" borderId="6" xfId="0" applyNumberFormat="1" applyFont="1" applyBorder="1" applyAlignment="1" applyProtection="1">
      <alignment vertical="top"/>
    </xf>
    <xf numFmtId="164" fontId="2" fillId="0" borderId="6" xfId="0" applyNumberFormat="1" applyFont="1" applyBorder="1" applyAlignment="1" applyProtection="1">
      <alignment vertical="top"/>
    </xf>
    <xf numFmtId="164" fontId="3" fillId="0" borderId="7" xfId="0" applyNumberFormat="1" applyFont="1" applyBorder="1" applyAlignment="1">
      <alignment vertical="top"/>
    </xf>
    <xf numFmtId="164" fontId="3" fillId="0" borderId="8" xfId="0" applyNumberFormat="1" applyFont="1" applyBorder="1" applyAlignment="1">
      <alignment vertical="top"/>
    </xf>
    <xf numFmtId="0" fontId="3" fillId="0" borderId="9" xfId="0" applyFont="1" applyBorder="1" applyAlignment="1">
      <alignment vertical="top"/>
    </xf>
    <xf numFmtId="167" fontId="2" fillId="0" borderId="3" xfId="0" applyNumberFormat="1" applyFont="1" applyBorder="1" applyAlignment="1" applyProtection="1">
      <alignment vertical="top"/>
      <protection locked="0"/>
    </xf>
    <xf numFmtId="167" fontId="2" fillId="0" borderId="4" xfId="0" applyNumberFormat="1" applyFont="1" applyBorder="1" applyAlignment="1">
      <alignment vertical="top"/>
    </xf>
    <xf numFmtId="167" fontId="3" fillId="0" borderId="10" xfId="0" applyNumberFormat="1" applyFont="1" applyBorder="1" applyAlignment="1">
      <alignment vertical="top"/>
    </xf>
    <xf numFmtId="167" fontId="3" fillId="0" borderId="11" xfId="0" applyNumberFormat="1" applyFont="1" applyBorder="1" applyAlignment="1">
      <alignment vertical="top"/>
    </xf>
    <xf numFmtId="0" fontId="2" fillId="0" borderId="12" xfId="0" applyFont="1" applyBorder="1" applyAlignment="1">
      <alignment vertical="top"/>
    </xf>
    <xf numFmtId="0" fontId="2" fillId="0" borderId="13" xfId="0" applyFont="1" applyBorder="1" applyAlignment="1">
      <alignment vertical="top"/>
    </xf>
    <xf numFmtId="0" fontId="13" fillId="0" borderId="0" xfId="0" applyFont="1" applyAlignment="1">
      <alignment vertical="top"/>
    </xf>
    <xf numFmtId="0" fontId="6" fillId="0" borderId="0" xfId="0" applyFont="1" applyAlignment="1">
      <alignment horizontal="center" vertical="top" wrapText="1"/>
    </xf>
    <xf numFmtId="0" fontId="6" fillId="0" borderId="0" xfId="0" applyFont="1" applyAlignment="1">
      <alignment horizontal="center" vertical="top"/>
    </xf>
    <xf numFmtId="0" fontId="2" fillId="0" borderId="0" xfId="0" applyFont="1" applyBorder="1" applyAlignment="1">
      <alignment horizontal="left" vertical="top"/>
    </xf>
    <xf numFmtId="164" fontId="3" fillId="0" borderId="6" xfId="0" applyNumberFormat="1" applyFont="1" applyBorder="1" applyAlignment="1">
      <alignment vertical="top"/>
    </xf>
    <xf numFmtId="164" fontId="3" fillId="0" borderId="14" xfId="0" applyNumberFormat="1" applyFont="1" applyBorder="1" applyAlignment="1">
      <alignment vertical="top"/>
    </xf>
    <xf numFmtId="14" fontId="2" fillId="0" borderId="15" xfId="0" applyNumberFormat="1" applyFont="1" applyBorder="1" applyAlignment="1" applyProtection="1">
      <alignment vertical="top"/>
    </xf>
    <xf numFmtId="14" fontId="2" fillId="0" borderId="15" xfId="0" applyNumberFormat="1" applyFont="1" applyBorder="1" applyAlignment="1" applyProtection="1">
      <alignment vertical="top"/>
      <protection locked="0"/>
    </xf>
    <xf numFmtId="167" fontId="2" fillId="0" borderId="15" xfId="0" applyNumberFormat="1" applyFont="1" applyBorder="1" applyAlignment="1" applyProtection="1">
      <alignment vertical="top"/>
      <protection locked="0"/>
    </xf>
    <xf numFmtId="0" fontId="2" fillId="0" borderId="16" xfId="0" applyFont="1" applyBorder="1" applyAlignment="1">
      <alignment vertical="top"/>
    </xf>
    <xf numFmtId="0" fontId="2" fillId="0" borderId="17" xfId="0" applyFont="1" applyBorder="1" applyAlignment="1">
      <alignment vertical="top"/>
    </xf>
    <xf numFmtId="0" fontId="2" fillId="0" borderId="18" xfId="0" applyFont="1" applyBorder="1" applyAlignment="1">
      <alignment vertical="top"/>
    </xf>
    <xf numFmtId="0" fontId="10" fillId="0" borderId="0" xfId="0" applyFont="1" applyAlignment="1">
      <alignment vertical="top"/>
    </xf>
    <xf numFmtId="0" fontId="2" fillId="0" borderId="19" xfId="0" applyFont="1" applyBorder="1" applyAlignment="1">
      <alignment vertical="top"/>
    </xf>
    <xf numFmtId="0" fontId="11" fillId="0" borderId="0" xfId="0" applyFont="1" applyAlignment="1">
      <alignment vertical="top"/>
    </xf>
    <xf numFmtId="0" fontId="5" fillId="0" borderId="0" xfId="1" applyFont="1" applyAlignment="1" applyProtection="1">
      <alignment vertical="top"/>
    </xf>
    <xf numFmtId="0" fontId="2" fillId="0" borderId="20" xfId="0" applyFont="1" applyBorder="1" applyAlignment="1">
      <alignment vertical="top"/>
    </xf>
    <xf numFmtId="0" fontId="2" fillId="0" borderId="21" xfId="0" applyFont="1" applyBorder="1" applyAlignment="1">
      <alignment vertical="top" wrapText="1"/>
    </xf>
    <xf numFmtId="0" fontId="2" fillId="0" borderId="22" xfId="0" applyFont="1" applyBorder="1" applyAlignment="1">
      <alignment vertical="top"/>
    </xf>
    <xf numFmtId="167" fontId="2" fillId="0" borderId="22" xfId="0" applyNumberFormat="1" applyFont="1" applyBorder="1" applyAlignment="1" applyProtection="1">
      <alignment vertical="top"/>
      <protection locked="0"/>
    </xf>
    <xf numFmtId="0" fontId="2" fillId="0" borderId="23" xfId="0" applyFont="1" applyBorder="1" applyAlignment="1">
      <alignment vertical="top"/>
    </xf>
    <xf numFmtId="167" fontId="2" fillId="0" borderId="23" xfId="0" applyNumberFormat="1" applyFont="1" applyBorder="1" applyAlignment="1">
      <alignment vertical="top"/>
    </xf>
    <xf numFmtId="0" fontId="2" fillId="0" borderId="24" xfId="0" applyFont="1" applyBorder="1" applyAlignment="1">
      <alignment vertical="top"/>
    </xf>
    <xf numFmtId="0" fontId="2" fillId="0" borderId="25" xfId="0" applyFont="1" applyBorder="1" applyAlignment="1">
      <alignment vertical="top"/>
    </xf>
    <xf numFmtId="49" fontId="10" fillId="0" borderId="0" xfId="0" applyNumberFormat="1" applyFont="1" applyAlignment="1">
      <alignment vertical="top"/>
    </xf>
    <xf numFmtId="165" fontId="11" fillId="0" borderId="0" xfId="0" applyNumberFormat="1" applyFont="1" applyAlignment="1">
      <alignment horizontal="right" vertical="top"/>
    </xf>
    <xf numFmtId="0" fontId="9" fillId="0" borderId="0" xfId="0" applyFont="1" applyAlignment="1">
      <alignment horizontal="center" vertical="top"/>
    </xf>
    <xf numFmtId="0" fontId="9" fillId="0" borderId="0" xfId="0" applyFont="1" applyBorder="1" applyAlignment="1">
      <alignment vertical="top"/>
    </xf>
    <xf numFmtId="166" fontId="11" fillId="0" borderId="0" xfId="0" applyNumberFormat="1" applyFont="1" applyAlignment="1">
      <alignment horizontal="right" vertical="top"/>
    </xf>
    <xf numFmtId="0" fontId="14" fillId="0" borderId="0" xfId="0" applyFont="1" applyAlignment="1">
      <alignment vertical="top"/>
    </xf>
    <xf numFmtId="0" fontId="7" fillId="0" borderId="0" xfId="0" applyFont="1" applyAlignment="1">
      <alignment vertical="top"/>
    </xf>
    <xf numFmtId="0" fontId="5" fillId="0" borderId="0" xfId="1" applyFont="1" applyAlignment="1" applyProtection="1">
      <alignment horizontal="center" vertical="top"/>
    </xf>
    <xf numFmtId="14" fontId="3" fillId="0" borderId="6" xfId="0" applyNumberFormat="1" applyFont="1" applyBorder="1" applyAlignment="1" applyProtection="1">
      <alignment vertical="top"/>
      <protection locked="0"/>
    </xf>
    <xf numFmtId="168" fontId="3" fillId="0" borderId="26" xfId="0" applyNumberFormat="1" applyFont="1" applyBorder="1" applyAlignment="1" applyProtection="1">
      <alignment horizontal="left" vertical="top"/>
      <protection locked="0"/>
    </xf>
    <xf numFmtId="14" fontId="3" fillId="0" borderId="27" xfId="0" applyNumberFormat="1" applyFont="1" applyBorder="1" applyAlignment="1" applyProtection="1">
      <alignment vertical="top"/>
      <protection locked="0"/>
    </xf>
    <xf numFmtId="0" fontId="2" fillId="0" borderId="28" xfId="0" applyFont="1" applyBorder="1" applyAlignment="1" applyProtection="1">
      <alignment horizontal="right" vertical="top"/>
    </xf>
    <xf numFmtId="0" fontId="15" fillId="0" borderId="0" xfId="0" applyFont="1" applyAlignment="1">
      <alignment vertical="top"/>
    </xf>
    <xf numFmtId="0" fontId="16" fillId="0" borderId="0" xfId="0" applyFont="1" applyAlignment="1">
      <alignment vertical="top"/>
    </xf>
    <xf numFmtId="0" fontId="14" fillId="0" borderId="0" xfId="0" applyFont="1" applyAlignment="1">
      <alignment horizontal="left" vertical="top"/>
    </xf>
    <xf numFmtId="0" fontId="2" fillId="0" borderId="30" xfId="0" applyFont="1" applyBorder="1" applyAlignment="1" applyProtection="1">
      <alignment horizontal="left" vertical="top"/>
    </xf>
    <xf numFmtId="0" fontId="2" fillId="0" borderId="28" xfId="0" applyFont="1" applyBorder="1" applyAlignment="1" applyProtection="1">
      <alignment horizontal="left" vertical="top"/>
    </xf>
    <xf numFmtId="0" fontId="2" fillId="0" borderId="29" xfId="0" applyFont="1" applyBorder="1" applyAlignment="1">
      <alignment horizontal="left" vertical="top"/>
    </xf>
    <xf numFmtId="0" fontId="3" fillId="0" borderId="28" xfId="0" applyFont="1" applyBorder="1" applyAlignment="1" applyProtection="1">
      <alignment horizontal="left" vertical="top"/>
      <protection locked="0"/>
    </xf>
    <xf numFmtId="0" fontId="3" fillId="0" borderId="27" xfId="0" applyFont="1" applyBorder="1" applyAlignment="1" applyProtection="1">
      <alignment horizontal="left" vertical="top"/>
      <protection locked="0"/>
    </xf>
    <xf numFmtId="0" fontId="14" fillId="0" borderId="0" xfId="0" applyFont="1" applyAlignment="1">
      <alignment horizontal="left" vertical="top" wrapText="1"/>
    </xf>
    <xf numFmtId="0" fontId="16" fillId="0" borderId="0" xfId="0" applyFont="1" applyAlignment="1">
      <alignment horizontal="left" vertical="top" wrapText="1"/>
    </xf>
    <xf numFmtId="14" fontId="14" fillId="0" borderId="29" xfId="0" applyNumberFormat="1" applyFont="1" applyBorder="1" applyAlignment="1" applyProtection="1">
      <alignment horizontal="left"/>
      <protection locked="0"/>
    </xf>
    <xf numFmtId="0" fontId="14" fillId="0" borderId="29" xfId="0" applyFont="1" applyBorder="1" applyAlignment="1" applyProtection="1">
      <alignment horizontal="left"/>
      <protection locked="0"/>
    </xf>
    <xf numFmtId="0" fontId="9" fillId="0" borderId="31" xfId="0" applyFont="1" applyBorder="1" applyAlignment="1" applyProtection="1">
      <alignment horizontal="left" vertical="top"/>
      <protection locked="0"/>
    </xf>
    <xf numFmtId="0" fontId="9" fillId="0" borderId="29" xfId="0" applyFont="1" applyBorder="1" applyAlignment="1" applyProtection="1">
      <alignment horizontal="left" vertical="top"/>
      <protection locked="0"/>
    </xf>
    <xf numFmtId="0" fontId="9" fillId="0" borderId="32" xfId="0" applyFont="1" applyBorder="1" applyAlignment="1" applyProtection="1">
      <alignment horizontal="left" vertical="top"/>
      <protection locked="0"/>
    </xf>
    <xf numFmtId="0" fontId="2" fillId="0" borderId="30" xfId="0" applyFont="1" applyBorder="1" applyAlignment="1">
      <alignment horizontal="center" vertical="top"/>
    </xf>
    <xf numFmtId="0" fontId="2" fillId="0" borderId="28" xfId="0" applyFont="1" applyBorder="1" applyAlignment="1">
      <alignment horizontal="center" vertical="top"/>
    </xf>
    <xf numFmtId="0" fontId="2" fillId="0" borderId="27" xfId="0" applyFont="1" applyBorder="1" applyAlignment="1">
      <alignment horizontal="center" vertical="top"/>
    </xf>
    <xf numFmtId="0" fontId="2" fillId="0" borderId="16" xfId="0" applyFont="1" applyBorder="1" applyAlignment="1">
      <alignment horizontal="left" vertical="top"/>
    </xf>
    <xf numFmtId="0" fontId="2" fillId="0" borderId="17" xfId="0" applyFont="1" applyBorder="1" applyAlignment="1">
      <alignment horizontal="left" vertical="top"/>
    </xf>
    <xf numFmtId="0" fontId="2" fillId="0" borderId="18" xfId="0" applyFont="1" applyBorder="1" applyAlignment="1">
      <alignment horizontal="left" vertical="top"/>
    </xf>
    <xf numFmtId="49" fontId="9" fillId="0" borderId="31" xfId="0" applyNumberFormat="1" applyFont="1" applyBorder="1" applyAlignment="1" applyProtection="1">
      <alignment horizontal="left" vertical="top"/>
      <protection locked="0"/>
    </xf>
    <xf numFmtId="49" fontId="9" fillId="0" borderId="29" xfId="0" applyNumberFormat="1" applyFont="1" applyBorder="1" applyAlignment="1" applyProtection="1">
      <alignment horizontal="left" vertical="top"/>
      <protection locked="0"/>
    </xf>
    <xf numFmtId="49" fontId="9" fillId="0" borderId="32" xfId="0" applyNumberFormat="1" applyFont="1" applyBorder="1" applyAlignment="1" applyProtection="1">
      <alignment horizontal="left" vertical="top"/>
      <protection locked="0"/>
    </xf>
    <xf numFmtId="0" fontId="2" fillId="0" borderId="0" xfId="0" applyFont="1" applyAlignment="1">
      <alignment horizontal="left" vertical="top"/>
    </xf>
    <xf numFmtId="0" fontId="9" fillId="0" borderId="0" xfId="0" applyFont="1" applyAlignment="1">
      <alignment horizontal="left" vertical="top"/>
    </xf>
    <xf numFmtId="0" fontId="2" fillId="0" borderId="33" xfId="0" applyFont="1" applyBorder="1" applyAlignment="1">
      <alignment horizontal="left" vertical="top" wrapText="1"/>
    </xf>
    <xf numFmtId="0" fontId="2" fillId="0" borderId="32" xfId="0" applyFont="1" applyBorder="1" applyAlignment="1">
      <alignment horizontal="left" vertical="top"/>
    </xf>
    <xf numFmtId="0" fontId="11" fillId="0" borderId="0" xfId="0" applyFont="1" applyAlignment="1">
      <alignment horizontal="left" vertical="top"/>
    </xf>
    <xf numFmtId="49" fontId="11" fillId="0" borderId="29" xfId="0" applyNumberFormat="1" applyFont="1" applyBorder="1" applyAlignment="1" applyProtection="1">
      <alignment horizontal="center" vertical="top"/>
      <protection locked="0"/>
    </xf>
    <xf numFmtId="0" fontId="3" fillId="0" borderId="0" xfId="0" applyFont="1" applyAlignment="1">
      <alignment horizontal="left" vertical="top" wrapText="1"/>
    </xf>
    <xf numFmtId="14" fontId="9" fillId="0" borderId="31" xfId="0" applyNumberFormat="1" applyFont="1" applyBorder="1" applyAlignment="1" applyProtection="1">
      <alignment horizontal="left" vertical="top"/>
      <protection locked="0"/>
    </xf>
    <xf numFmtId="14" fontId="9" fillId="0" borderId="32" xfId="0" applyNumberFormat="1" applyFont="1" applyBorder="1" applyAlignment="1" applyProtection="1">
      <alignment horizontal="left" vertical="top"/>
      <protection locked="0"/>
    </xf>
    <xf numFmtId="0" fontId="6" fillId="0" borderId="0" xfId="0" applyFont="1" applyAlignment="1">
      <alignment horizontal="center" vertical="top" wrapText="1"/>
    </xf>
    <xf numFmtId="0" fontId="6" fillId="0" borderId="0" xfId="0" applyFont="1" applyAlignment="1">
      <alignment horizontal="center" vertical="top"/>
    </xf>
    <xf numFmtId="0" fontId="2" fillId="0" borderId="19" xfId="0" applyFont="1" applyBorder="1" applyAlignment="1">
      <alignment horizontal="center" vertical="top"/>
    </xf>
    <xf numFmtId="0" fontId="9" fillId="0" borderId="34" xfId="0" applyFont="1" applyBorder="1" applyAlignment="1" applyProtection="1">
      <alignment horizontal="left" vertical="top"/>
      <protection locked="0"/>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mailto:gemeindeverwaltung@immendingen.de" TargetMode="External"/><Relationship Id="rId1" Type="http://schemas.openxmlformats.org/officeDocument/2006/relationships/hyperlink" Target="http://www.immendingen.de" TargetMode="External"/></Relationships>
</file>

<file path=xl/drawings/drawing1.xml><?xml version="1.0" encoding="utf-8"?>
<xdr:wsDr xmlns:xdr="http://schemas.openxmlformats.org/drawingml/2006/spreadsheetDrawing" xmlns:a="http://schemas.openxmlformats.org/drawingml/2006/main">
  <xdr:twoCellAnchor>
    <xdr:from>
      <xdr:col>0</xdr:col>
      <xdr:colOff>154783</xdr:colOff>
      <xdr:row>137</xdr:row>
      <xdr:rowOff>2114551</xdr:rowOff>
    </xdr:from>
    <xdr:to>
      <xdr:col>16</xdr:col>
      <xdr:colOff>2152473</xdr:colOff>
      <xdr:row>138</xdr:row>
      <xdr:rowOff>1309687</xdr:rowOff>
    </xdr:to>
    <xdr:sp macro="" textlink="">
      <xdr:nvSpPr>
        <xdr:cNvPr id="4" name="Text Box 18"/>
        <xdr:cNvSpPr txBox="1">
          <a:spLocks noChangeArrowheads="1"/>
        </xdr:cNvSpPr>
      </xdr:nvSpPr>
      <xdr:spPr bwMode="auto">
        <a:xfrm>
          <a:off x="154783" y="37109401"/>
          <a:ext cx="18542615" cy="23336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a:spcAft>
              <a:spcPts val="0"/>
            </a:spcAft>
            <a:tabLst>
              <a:tab pos="1530350" algn="l"/>
              <a:tab pos="2430780" algn="l"/>
              <a:tab pos="3690620" algn="l"/>
              <a:tab pos="5850890" algn="r"/>
            </a:tabLst>
          </a:pPr>
          <a:r>
            <a:rPr lang="de-DE" sz="1800" b="1">
              <a:effectLst/>
              <a:latin typeface="Arial"/>
              <a:ea typeface="Times New Roman"/>
              <a:cs typeface="Times New Roman"/>
            </a:rPr>
            <a:t>Bürgermeisteramt	Schlossplatz 2 </a:t>
          </a:r>
          <a:r>
            <a:rPr lang="de-DE" sz="1800">
              <a:effectLst/>
              <a:latin typeface="Arial"/>
              <a:ea typeface="Times New Roman"/>
              <a:cs typeface="Times New Roman"/>
            </a:rPr>
            <a:t>		</a:t>
          </a:r>
          <a:r>
            <a:rPr lang="de-DE" sz="1800" b="1">
              <a:effectLst/>
              <a:latin typeface="Arial"/>
              <a:ea typeface="Times New Roman"/>
              <a:cs typeface="Times New Roman"/>
            </a:rPr>
            <a:t>78194 Immendingen	</a:t>
          </a:r>
          <a:endParaRPr lang="de-DE" sz="1800">
            <a:effectLst/>
            <a:latin typeface="Arial"/>
            <a:ea typeface="Times New Roman"/>
            <a:cs typeface="Times New Roman"/>
          </a:endParaRPr>
        </a:p>
        <a:p>
          <a:pPr>
            <a:spcAft>
              <a:spcPts val="0"/>
            </a:spcAft>
            <a:tabLst>
              <a:tab pos="1530350" algn="l"/>
              <a:tab pos="2430780" algn="l"/>
              <a:tab pos="3690620" algn="l"/>
              <a:tab pos="5850890" algn="r"/>
            </a:tabLst>
          </a:pPr>
          <a:r>
            <a:rPr lang="de-DE" sz="1800">
              <a:effectLst/>
              <a:latin typeface="Arial"/>
              <a:ea typeface="Times New Roman"/>
              <a:cs typeface="Times New Roman"/>
            </a:rPr>
            <a:t>Telefon 07462 24-0	Fax 07462 24-224		</a:t>
          </a:r>
          <a:r>
            <a:rPr lang="de-DE" sz="1800" u="none" strike="noStrike">
              <a:effectLst/>
              <a:latin typeface="Arial"/>
              <a:ea typeface="Times New Roman"/>
              <a:cs typeface="Times New Roman"/>
              <a:hlinkClick xmlns:r="http://schemas.openxmlformats.org/officeDocument/2006/relationships" r:id="rId1"/>
            </a:rPr>
            <a:t>www.immendingen.de</a:t>
          </a:r>
          <a:r>
            <a:rPr lang="de-DE" sz="1800">
              <a:effectLst/>
              <a:latin typeface="Arial"/>
              <a:ea typeface="Times New Roman"/>
              <a:cs typeface="Times New Roman"/>
            </a:rPr>
            <a:t>	</a:t>
          </a:r>
          <a:r>
            <a:rPr lang="de-DE" sz="1800" u="none" strike="noStrike">
              <a:effectLst/>
              <a:latin typeface="Arial"/>
              <a:ea typeface="Times New Roman"/>
              <a:cs typeface="Times New Roman"/>
              <a:hlinkClick xmlns:r="http://schemas.openxmlformats.org/officeDocument/2006/relationships" r:id="rId2"/>
            </a:rPr>
            <a:t>gemeindeverwaltung@immendingen.de</a:t>
          </a:r>
          <a:endParaRPr lang="de-DE" sz="1800" u="none" strike="noStrike">
            <a:effectLst/>
            <a:latin typeface="Arial"/>
            <a:ea typeface="Times New Roman"/>
            <a:cs typeface="Times New Roman"/>
          </a:endParaRPr>
        </a:p>
        <a:p>
          <a:endParaRPr lang="de-DE" sz="1600" b="1">
            <a:effectLst/>
            <a:latin typeface="Arial" panose="020B0604020202020204" pitchFamily="34" charset="0"/>
            <a:ea typeface="+mn-ea"/>
            <a:cs typeface="Arial" panose="020B0604020202020204" pitchFamily="34" charset="0"/>
          </a:endParaRPr>
        </a:p>
        <a:p>
          <a:r>
            <a:rPr lang="de-DE" sz="1600" b="1">
              <a:effectLst/>
              <a:latin typeface="Arial" panose="020B0604020202020204" pitchFamily="34" charset="0"/>
              <a:ea typeface="+mn-ea"/>
              <a:cs typeface="Arial" panose="020B0604020202020204" pitchFamily="34" charset="0"/>
            </a:rPr>
            <a:t>Bankverbindungen</a:t>
          </a:r>
          <a:endParaRPr lang="de-DE" sz="1600">
            <a:effectLst/>
            <a:latin typeface="Arial" panose="020B0604020202020204" pitchFamily="34" charset="0"/>
            <a:cs typeface="Arial" panose="020B0604020202020204" pitchFamily="34" charset="0"/>
          </a:endParaRPr>
        </a:p>
        <a:p>
          <a:r>
            <a:rPr lang="de-DE" sz="1600">
              <a:effectLst/>
              <a:latin typeface="Arial" panose="020B0604020202020204" pitchFamily="34" charset="0"/>
              <a:ea typeface="+mn-ea"/>
              <a:cs typeface="Arial" panose="020B0604020202020204" pitchFamily="34" charset="0"/>
            </a:rPr>
            <a:t>Sparkasse Engen-Gottmadingen			IBAN:	DE33 6925 1445 0005 1003 42	SWIFT-BIC:  SOLADES1ENG</a:t>
          </a:r>
          <a:endParaRPr lang="de-DE" sz="1600">
            <a:effectLst/>
            <a:latin typeface="Arial" panose="020B0604020202020204" pitchFamily="34" charset="0"/>
            <a:cs typeface="Arial" panose="020B0604020202020204" pitchFamily="34" charset="0"/>
          </a:endParaRPr>
        </a:p>
        <a:p>
          <a:r>
            <a:rPr lang="de-DE" sz="1600">
              <a:effectLst/>
              <a:latin typeface="Arial" panose="020B0604020202020204" pitchFamily="34" charset="0"/>
              <a:ea typeface="+mn-ea"/>
              <a:cs typeface="Arial" panose="020B0604020202020204" pitchFamily="34" charset="0"/>
            </a:rPr>
            <a:t>Volksbank Schwarzwald-Donau-Neckar eG		IBAN:	DE60 6439 0130 0035 2000 06	SWIFT-BIC:  GENODES1TUT</a:t>
          </a:r>
          <a:endParaRPr lang="de-DE" sz="1600">
            <a:effectLst/>
            <a:latin typeface="Arial" panose="020B0604020202020204" pitchFamily="34" charset="0"/>
            <a:cs typeface="Arial" panose="020B0604020202020204" pitchFamily="34" charset="0"/>
          </a:endParaRPr>
        </a:p>
        <a:p>
          <a:pPr>
            <a:spcAft>
              <a:spcPts val="0"/>
            </a:spcAft>
            <a:tabLst>
              <a:tab pos="1530350" algn="l"/>
              <a:tab pos="2430780" algn="l"/>
              <a:tab pos="3690620" algn="l"/>
              <a:tab pos="5850890" algn="r"/>
            </a:tabLst>
          </a:pPr>
          <a:endParaRPr lang="de-DE" sz="1800">
            <a:effectLst/>
            <a:latin typeface="Arial"/>
            <a:ea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aemmerei@immendingen.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5"/>
  <sheetViews>
    <sheetView tabSelected="1" view="pageBreakPreview" topLeftCell="A62" zoomScale="60" zoomScaleNormal="75" zoomScalePageLayoutView="50" workbookViewId="0">
      <selection activeCell="Q77" sqref="Q77"/>
    </sheetView>
  </sheetViews>
  <sheetFormatPr baseColWidth="10" defaultColWidth="11.42578125" defaultRowHeight="12.75" x14ac:dyDescent="0.2"/>
  <cols>
    <col min="1" max="1" width="14.7109375" style="1" customWidth="1"/>
    <col min="2" max="2" width="15.5703125" style="1" customWidth="1"/>
    <col min="3" max="4" width="14.7109375" style="1" customWidth="1"/>
    <col min="5" max="5" width="15.5703125" style="1" customWidth="1"/>
    <col min="6" max="7" width="14.7109375" style="1" customWidth="1"/>
    <col min="8" max="8" width="15.5703125" style="1" customWidth="1"/>
    <col min="9" max="10" width="14.7109375" style="1" customWidth="1"/>
    <col min="11" max="11" width="15.5703125" style="1" customWidth="1"/>
    <col min="12" max="13" width="14.7109375" style="1" customWidth="1"/>
    <col min="14" max="14" width="15.5703125" style="1" customWidth="1"/>
    <col min="15" max="15" width="14.7109375" style="1" customWidth="1"/>
    <col min="16" max="16" width="23.140625" style="1" customWidth="1"/>
    <col min="17" max="17" width="32.28515625" style="1" customWidth="1"/>
    <col min="18" max="18" width="11.42578125" style="1" customWidth="1"/>
    <col min="19" max="16384" width="11.42578125" style="1"/>
  </cols>
  <sheetData>
    <row r="1" spans="1:17" ht="15" x14ac:dyDescent="0.2">
      <c r="A1" s="82" t="s">
        <v>9</v>
      </c>
      <c r="B1" s="83"/>
      <c r="C1" s="83"/>
      <c r="D1" s="83"/>
      <c r="E1" s="83"/>
      <c r="F1" s="83"/>
      <c r="G1" s="83"/>
      <c r="H1" s="83"/>
      <c r="I1" s="84"/>
      <c r="J1" s="38" t="s">
        <v>46</v>
      </c>
      <c r="K1" s="38"/>
      <c r="L1" s="38"/>
      <c r="M1" s="38"/>
      <c r="N1" s="38"/>
      <c r="O1" s="39"/>
      <c r="P1" s="37" t="s">
        <v>0</v>
      </c>
      <c r="Q1" s="39"/>
    </row>
    <row r="2" spans="1:17" s="6" customFormat="1" ht="30" customHeight="1" x14ac:dyDescent="0.2">
      <c r="A2" s="76"/>
      <c r="B2" s="77"/>
      <c r="C2" s="77"/>
      <c r="D2" s="77"/>
      <c r="E2" s="77"/>
      <c r="F2" s="77"/>
      <c r="G2" s="77"/>
      <c r="H2" s="77"/>
      <c r="I2" s="78"/>
      <c r="J2" s="76"/>
      <c r="K2" s="77"/>
      <c r="L2" s="77"/>
      <c r="M2" s="77"/>
      <c r="N2" s="77"/>
      <c r="O2" s="78"/>
      <c r="P2" s="95">
        <f ca="1">TODAY()</f>
        <v>43518</v>
      </c>
      <c r="Q2" s="96"/>
    </row>
    <row r="3" spans="1:17" ht="15" x14ac:dyDescent="0.2">
      <c r="A3" s="82" t="s">
        <v>10</v>
      </c>
      <c r="B3" s="83"/>
      <c r="C3" s="83"/>
      <c r="D3" s="83"/>
      <c r="E3" s="83"/>
      <c r="F3" s="84"/>
      <c r="G3" s="82" t="s">
        <v>11</v>
      </c>
      <c r="H3" s="83"/>
      <c r="I3" s="83"/>
      <c r="J3" s="84"/>
      <c r="K3" s="82" t="s">
        <v>27</v>
      </c>
      <c r="L3" s="83"/>
      <c r="M3" s="83"/>
      <c r="N3" s="84"/>
      <c r="O3" s="38" t="s">
        <v>28</v>
      </c>
      <c r="P3" s="38"/>
      <c r="Q3" s="39"/>
    </row>
    <row r="4" spans="1:17" s="6" customFormat="1" ht="30" customHeight="1" x14ac:dyDescent="0.2">
      <c r="A4" s="76"/>
      <c r="B4" s="77"/>
      <c r="C4" s="77"/>
      <c r="D4" s="77"/>
      <c r="E4" s="77"/>
      <c r="F4" s="78"/>
      <c r="G4" s="85"/>
      <c r="H4" s="86"/>
      <c r="I4" s="86"/>
      <c r="J4" s="87"/>
      <c r="K4" s="85"/>
      <c r="L4" s="86"/>
      <c r="M4" s="86"/>
      <c r="N4" s="87"/>
      <c r="O4" s="76"/>
      <c r="P4" s="77"/>
      <c r="Q4" s="78"/>
    </row>
    <row r="5" spans="1:17" ht="25.5" customHeight="1" x14ac:dyDescent="0.2"/>
    <row r="6" spans="1:17" s="2" customFormat="1" ht="25.5" customHeight="1" x14ac:dyDescent="0.2">
      <c r="J6" s="28"/>
      <c r="L6" s="28" t="s">
        <v>31</v>
      </c>
    </row>
    <row r="7" spans="1:17" s="2" customFormat="1" ht="25.5" customHeight="1" x14ac:dyDescent="0.2">
      <c r="L7" s="2" t="s">
        <v>15</v>
      </c>
      <c r="N7" s="2" t="s">
        <v>12</v>
      </c>
    </row>
    <row r="8" spans="1:17" s="2" customFormat="1" ht="25.5" customHeight="1" x14ac:dyDescent="0.2">
      <c r="A8" s="40" t="s">
        <v>1</v>
      </c>
      <c r="L8" s="2" t="s">
        <v>16</v>
      </c>
      <c r="N8" s="2" t="s">
        <v>13</v>
      </c>
    </row>
    <row r="9" spans="1:17" s="2" customFormat="1" ht="25.5" customHeight="1" x14ac:dyDescent="0.2">
      <c r="A9" s="52" t="s">
        <v>45</v>
      </c>
      <c r="L9" s="2" t="s">
        <v>17</v>
      </c>
      <c r="N9" s="3" t="s">
        <v>40</v>
      </c>
    </row>
    <row r="10" spans="1:17" s="2" customFormat="1" ht="25.5" customHeight="1" x14ac:dyDescent="0.2">
      <c r="A10" s="40" t="s">
        <v>2</v>
      </c>
      <c r="L10" s="2" t="s">
        <v>18</v>
      </c>
      <c r="N10" s="2" t="s">
        <v>14</v>
      </c>
    </row>
    <row r="11" spans="1:17" s="2" customFormat="1" ht="25.5" customHeight="1" x14ac:dyDescent="0.2">
      <c r="A11" s="40" t="s">
        <v>3</v>
      </c>
      <c r="N11" s="2" t="s">
        <v>38</v>
      </c>
    </row>
    <row r="12" spans="1:17" s="2" customFormat="1" ht="25.5" customHeight="1" x14ac:dyDescent="0.2">
      <c r="A12" s="6"/>
      <c r="N12" s="2" t="s">
        <v>49</v>
      </c>
    </row>
    <row r="13" spans="1:17" s="2" customFormat="1" ht="25.5" customHeight="1" x14ac:dyDescent="0.2">
      <c r="N13" s="2" t="s">
        <v>39</v>
      </c>
    </row>
    <row r="14" spans="1:17" s="2" customFormat="1" ht="25.5" customHeight="1" x14ac:dyDescent="0.2"/>
    <row r="15" spans="1:17" s="2" customFormat="1" ht="25.5" customHeight="1" x14ac:dyDescent="0.2"/>
    <row r="16" spans="1:17" s="2" customFormat="1" ht="21.95" customHeight="1" x14ac:dyDescent="0.2">
      <c r="L16" s="88"/>
      <c r="M16" s="88"/>
      <c r="N16" s="88"/>
      <c r="O16" s="88"/>
      <c r="P16" s="88"/>
      <c r="Q16" s="88"/>
    </row>
    <row r="17" spans="1:17" s="2" customFormat="1" ht="21.95" customHeight="1" x14ac:dyDescent="0.2"/>
    <row r="18" spans="1:17" s="2" customFormat="1" ht="18" customHeight="1" x14ac:dyDescent="0.2"/>
    <row r="19" spans="1:17" s="2" customFormat="1" ht="30" customHeight="1" x14ac:dyDescent="0.2"/>
    <row r="20" spans="1:17" ht="95.25" customHeight="1" x14ac:dyDescent="0.2">
      <c r="A20" s="97" t="s">
        <v>47</v>
      </c>
      <c r="B20" s="98"/>
      <c r="C20" s="98"/>
      <c r="D20" s="98"/>
      <c r="E20" s="98"/>
      <c r="F20" s="98"/>
      <c r="G20" s="98"/>
      <c r="H20" s="98"/>
      <c r="I20" s="98"/>
      <c r="J20" s="98"/>
      <c r="K20" s="98"/>
      <c r="L20" s="98"/>
      <c r="M20" s="98"/>
      <c r="N20" s="98"/>
      <c r="O20" s="98"/>
      <c r="P20" s="98"/>
      <c r="Q20" s="98"/>
    </row>
    <row r="21" spans="1:17" ht="110.25" customHeight="1" x14ac:dyDescent="0.2">
      <c r="A21" s="29"/>
      <c r="B21" s="30"/>
      <c r="C21" s="30"/>
      <c r="D21" s="30"/>
      <c r="E21" s="30"/>
      <c r="F21" s="30"/>
      <c r="G21" s="30"/>
      <c r="H21" s="30"/>
      <c r="I21" s="30"/>
      <c r="J21" s="30"/>
      <c r="K21" s="30"/>
      <c r="L21" s="30"/>
      <c r="M21" s="30"/>
      <c r="N21" s="30"/>
      <c r="O21" s="30"/>
      <c r="P21" s="30"/>
      <c r="Q21" s="30"/>
    </row>
    <row r="22" spans="1:17" s="2" customFormat="1" ht="18" customHeight="1" x14ac:dyDescent="0.2">
      <c r="A22" s="7"/>
      <c r="B22" s="7"/>
      <c r="C22" s="7"/>
      <c r="D22" s="7"/>
      <c r="E22" s="7"/>
      <c r="F22" s="7"/>
      <c r="G22" s="7"/>
      <c r="H22" s="7"/>
      <c r="I22" s="7"/>
      <c r="J22" s="7"/>
      <c r="K22" s="7"/>
      <c r="L22" s="7"/>
      <c r="M22" s="7"/>
      <c r="N22" s="7"/>
      <c r="O22" s="7"/>
      <c r="P22" s="7"/>
      <c r="Q22" s="7"/>
    </row>
    <row r="23" spans="1:17" s="2" customFormat="1" ht="30" customHeight="1" x14ac:dyDescent="0.2">
      <c r="A23" s="6"/>
      <c r="B23" s="6"/>
      <c r="C23" s="6"/>
      <c r="D23" s="6"/>
      <c r="E23" s="6"/>
      <c r="F23" s="6"/>
      <c r="G23" s="6"/>
      <c r="H23" s="6"/>
      <c r="I23" s="6"/>
      <c r="J23" s="42"/>
      <c r="K23" s="42"/>
      <c r="L23" s="92" t="s">
        <v>25</v>
      </c>
      <c r="M23" s="92"/>
      <c r="N23" s="92"/>
      <c r="O23" s="92"/>
      <c r="P23" s="53">
        <v>25</v>
      </c>
      <c r="Q23" s="6"/>
    </row>
    <row r="24" spans="1:17" s="2" customFormat="1" ht="30" customHeight="1" x14ac:dyDescent="0.2">
      <c r="A24" s="54"/>
      <c r="B24" s="54"/>
      <c r="C24" s="54"/>
      <c r="D24" s="55"/>
      <c r="E24" s="54"/>
      <c r="F24" s="54"/>
      <c r="G24" s="54"/>
      <c r="H24" s="54"/>
      <c r="I24" s="54"/>
      <c r="J24" s="42"/>
      <c r="K24" s="42"/>
      <c r="L24" s="92" t="s">
        <v>26</v>
      </c>
      <c r="M24" s="92"/>
      <c r="N24" s="92"/>
      <c r="O24" s="92"/>
      <c r="P24" s="56">
        <v>84</v>
      </c>
      <c r="Q24" s="54"/>
    </row>
    <row r="25" spans="1:17" s="2" customFormat="1" ht="18" customHeight="1" x14ac:dyDescent="0.2">
      <c r="A25" s="54"/>
      <c r="B25" s="54"/>
      <c r="C25" s="54"/>
      <c r="D25" s="54"/>
      <c r="E25" s="54"/>
      <c r="F25" s="54"/>
      <c r="G25" s="54"/>
      <c r="H25" s="54"/>
      <c r="I25" s="54"/>
      <c r="J25" s="54"/>
      <c r="K25" s="54"/>
      <c r="L25" s="54"/>
      <c r="M25" s="54"/>
      <c r="N25" s="54"/>
      <c r="O25" s="54"/>
      <c r="P25" s="54"/>
      <c r="Q25" s="54"/>
    </row>
    <row r="26" spans="1:17" s="4" customFormat="1" ht="39.950000000000003" customHeight="1" x14ac:dyDescent="0.2">
      <c r="A26" s="89" t="s">
        <v>30</v>
      </c>
      <c r="B26" s="89"/>
      <c r="C26" s="89"/>
      <c r="D26" s="89"/>
      <c r="E26" s="89"/>
      <c r="F26" s="93"/>
      <c r="G26" s="93"/>
      <c r="H26" s="93"/>
      <c r="I26" s="93"/>
      <c r="J26" s="89" t="s">
        <v>29</v>
      </c>
      <c r="K26" s="89"/>
      <c r="L26" s="89"/>
      <c r="M26" s="89"/>
      <c r="N26" s="89"/>
      <c r="O26" s="89"/>
      <c r="P26" s="89"/>
      <c r="Q26" s="89"/>
    </row>
    <row r="27" spans="1:17" s="4" customFormat="1" ht="79.5" customHeight="1" x14ac:dyDescent="0.2">
      <c r="A27" s="54"/>
      <c r="B27" s="54"/>
      <c r="C27" s="54"/>
      <c r="D27" s="54"/>
      <c r="E27" s="54"/>
      <c r="F27" s="54"/>
      <c r="G27" s="54"/>
      <c r="H27" s="54"/>
      <c r="I27" s="54"/>
      <c r="J27" s="54"/>
      <c r="K27" s="54"/>
      <c r="L27" s="54"/>
      <c r="M27" s="54"/>
      <c r="N27" s="54"/>
      <c r="O27" s="54"/>
      <c r="P27" s="54"/>
      <c r="Q27" s="54"/>
    </row>
    <row r="28" spans="1:17" s="4" customFormat="1" ht="39.950000000000003" customHeight="1" x14ac:dyDescent="0.2">
      <c r="A28" s="89" t="s">
        <v>32</v>
      </c>
      <c r="B28" s="89"/>
      <c r="C28" s="89"/>
      <c r="D28" s="89"/>
      <c r="E28" s="89"/>
      <c r="F28" s="77"/>
      <c r="G28" s="77"/>
      <c r="H28" s="77"/>
      <c r="I28" s="77"/>
      <c r="J28" s="77"/>
      <c r="K28" s="77"/>
      <c r="L28" s="77"/>
      <c r="M28" s="77"/>
      <c r="N28" s="77"/>
      <c r="O28" s="77"/>
      <c r="P28" s="77"/>
      <c r="Q28" s="77"/>
    </row>
    <row r="29" spans="1:17" s="4" customFormat="1" ht="39.950000000000003" customHeight="1" x14ac:dyDescent="0.2">
      <c r="A29" s="89" t="s">
        <v>20</v>
      </c>
      <c r="B29" s="89"/>
      <c r="C29" s="89"/>
      <c r="D29" s="89"/>
      <c r="E29" s="89"/>
      <c r="F29" s="100"/>
      <c r="G29" s="100"/>
      <c r="H29" s="100"/>
      <c r="I29" s="100"/>
      <c r="J29" s="100"/>
      <c r="K29" s="100"/>
      <c r="L29" s="100"/>
      <c r="M29" s="100"/>
      <c r="N29" s="100"/>
      <c r="O29" s="100"/>
      <c r="P29" s="100"/>
      <c r="Q29" s="100"/>
    </row>
    <row r="30" spans="1:17" s="2" customFormat="1" ht="18" customHeight="1" x14ac:dyDescent="0.2"/>
    <row r="31" spans="1:17" s="2" customFormat="1" ht="45" customHeight="1" x14ac:dyDescent="0.2">
      <c r="A31" s="94" t="s">
        <v>19</v>
      </c>
      <c r="B31" s="94"/>
      <c r="C31" s="94"/>
      <c r="D31" s="94"/>
      <c r="E31" s="94"/>
      <c r="F31" s="94"/>
      <c r="G31" s="94"/>
      <c r="H31" s="94"/>
      <c r="I31" s="94"/>
      <c r="J31" s="94"/>
      <c r="K31" s="94"/>
      <c r="L31" s="94"/>
      <c r="M31" s="94"/>
      <c r="N31" s="94"/>
      <c r="O31" s="94"/>
      <c r="P31" s="94"/>
      <c r="Q31" s="94"/>
    </row>
    <row r="32" spans="1:17" s="2" customFormat="1" ht="18" customHeight="1" thickBot="1" x14ac:dyDescent="0.25"/>
    <row r="33" spans="1:17" s="2" customFormat="1" ht="21.95" customHeight="1" x14ac:dyDescent="0.2">
      <c r="A33" s="99" t="s">
        <v>6</v>
      </c>
      <c r="B33" s="80"/>
      <c r="C33" s="80"/>
      <c r="D33" s="79" t="s">
        <v>6</v>
      </c>
      <c r="E33" s="80"/>
      <c r="F33" s="81"/>
      <c r="G33" s="80" t="s">
        <v>6</v>
      </c>
      <c r="H33" s="80"/>
      <c r="I33" s="80"/>
      <c r="J33" s="79" t="s">
        <v>6</v>
      </c>
      <c r="K33" s="80"/>
      <c r="L33" s="81"/>
      <c r="M33" s="80" t="s">
        <v>6</v>
      </c>
      <c r="N33" s="80"/>
      <c r="O33" s="81"/>
      <c r="P33" s="90" t="s">
        <v>24</v>
      </c>
      <c r="Q33" s="26" t="s">
        <v>5</v>
      </c>
    </row>
    <row r="34" spans="1:17" s="2" customFormat="1" ht="30" x14ac:dyDescent="0.2">
      <c r="A34" s="15" t="s">
        <v>35</v>
      </c>
      <c r="B34" s="16" t="s">
        <v>36</v>
      </c>
      <c r="C34" s="44" t="s">
        <v>7</v>
      </c>
      <c r="D34" s="16" t="s">
        <v>35</v>
      </c>
      <c r="E34" s="16" t="s">
        <v>36</v>
      </c>
      <c r="F34" s="8" t="s">
        <v>7</v>
      </c>
      <c r="G34" s="45" t="s">
        <v>35</v>
      </c>
      <c r="H34" s="16" t="s">
        <v>36</v>
      </c>
      <c r="I34" s="44" t="s">
        <v>7</v>
      </c>
      <c r="J34" s="16" t="s">
        <v>35</v>
      </c>
      <c r="K34" s="16" t="s">
        <v>36</v>
      </c>
      <c r="L34" s="8" t="s">
        <v>7</v>
      </c>
      <c r="M34" s="45" t="s">
        <v>35</v>
      </c>
      <c r="N34" s="16" t="s">
        <v>36</v>
      </c>
      <c r="O34" s="8" t="s">
        <v>7</v>
      </c>
      <c r="P34" s="91"/>
      <c r="Q34" s="27" t="s">
        <v>37</v>
      </c>
    </row>
    <row r="35" spans="1:17" s="2" customFormat="1" ht="21.95" customHeight="1" thickBot="1" x14ac:dyDescent="0.25">
      <c r="A35" s="9" t="s">
        <v>0</v>
      </c>
      <c r="B35" s="10" t="s">
        <v>0</v>
      </c>
      <c r="C35" s="10" t="s">
        <v>4</v>
      </c>
      <c r="D35" s="10" t="s">
        <v>0</v>
      </c>
      <c r="E35" s="10" t="s">
        <v>0</v>
      </c>
      <c r="F35" s="10" t="s">
        <v>4</v>
      </c>
      <c r="G35" s="10" t="s">
        <v>8</v>
      </c>
      <c r="H35" s="10" t="s">
        <v>8</v>
      </c>
      <c r="I35" s="46" t="s">
        <v>4</v>
      </c>
      <c r="J35" s="10" t="s">
        <v>0</v>
      </c>
      <c r="K35" s="10" t="s">
        <v>0</v>
      </c>
      <c r="L35" s="10" t="s">
        <v>4</v>
      </c>
      <c r="M35" s="10" t="s">
        <v>0</v>
      </c>
      <c r="N35" s="10" t="s">
        <v>0</v>
      </c>
      <c r="O35" s="10" t="s">
        <v>4</v>
      </c>
      <c r="P35" s="48" t="s">
        <v>4</v>
      </c>
      <c r="Q35" s="11" t="s">
        <v>4</v>
      </c>
    </row>
    <row r="36" spans="1:17" s="2" customFormat="1" ht="21.95" customHeight="1" x14ac:dyDescent="0.2">
      <c r="A36" s="41" t="s">
        <v>21</v>
      </c>
      <c r="B36" s="70"/>
      <c r="C36" s="71"/>
      <c r="D36" s="68" t="s">
        <v>42</v>
      </c>
      <c r="E36" s="68"/>
      <c r="F36" s="62"/>
      <c r="G36" s="68" t="s">
        <v>41</v>
      </c>
      <c r="H36" s="68"/>
      <c r="I36" s="60"/>
      <c r="J36" s="67" t="s">
        <v>22</v>
      </c>
      <c r="K36" s="68"/>
      <c r="L36" s="70"/>
      <c r="M36" s="70"/>
      <c r="N36" s="70"/>
      <c r="O36" s="71"/>
      <c r="P36" s="63"/>
      <c r="Q36" s="61"/>
    </row>
    <row r="37" spans="1:17" s="2" customFormat="1" ht="30" customHeight="1" thickBot="1" x14ac:dyDescent="0.25">
      <c r="A37" s="12"/>
      <c r="B37" s="13"/>
      <c r="C37" s="22"/>
      <c r="D37" s="14" t="str">
        <f>IF(B37="","",B37)</f>
        <v/>
      </c>
      <c r="E37" s="13"/>
      <c r="F37" s="22"/>
      <c r="G37" s="14" t="str">
        <f>IF(E37="","",E37)</f>
        <v/>
      </c>
      <c r="H37" s="13"/>
      <c r="I37" s="47"/>
      <c r="J37" s="34" t="str">
        <f>IF(H37="","",H37)</f>
        <v/>
      </c>
      <c r="K37" s="35"/>
      <c r="L37" s="36"/>
      <c r="M37" s="34" t="str">
        <f>IF(K37="","",K37)</f>
        <v/>
      </c>
      <c r="N37" s="35"/>
      <c r="O37" s="36"/>
      <c r="P37" s="49" t="str">
        <f>IF(B36="","",SUM(C37,F37,I37,L37,O37))</f>
        <v/>
      </c>
      <c r="Q37" s="23" t="str">
        <f>IF(B36="","",IF(P37&gt;=339.98,ROUNDDOWN(ROUND(P37*$P$23/100,2),0),$P$24))</f>
        <v/>
      </c>
    </row>
    <row r="38" spans="1:17" s="2" customFormat="1" ht="21.95" customHeight="1" x14ac:dyDescent="0.2">
      <c r="A38" s="41" t="s">
        <v>21</v>
      </c>
      <c r="B38" s="70"/>
      <c r="C38" s="71"/>
      <c r="D38" s="68" t="s">
        <v>42</v>
      </c>
      <c r="E38" s="68"/>
      <c r="F38" s="62"/>
      <c r="G38" s="68" t="s">
        <v>41</v>
      </c>
      <c r="H38" s="68"/>
      <c r="I38" s="60"/>
      <c r="J38" s="67" t="s">
        <v>22</v>
      </c>
      <c r="K38" s="68"/>
      <c r="L38" s="70"/>
      <c r="M38" s="70"/>
      <c r="N38" s="70"/>
      <c r="O38" s="71"/>
      <c r="P38" s="63"/>
      <c r="Q38" s="61"/>
    </row>
    <row r="39" spans="1:17" s="2" customFormat="1" ht="30" customHeight="1" thickBot="1" x14ac:dyDescent="0.25">
      <c r="A39" s="12"/>
      <c r="B39" s="13"/>
      <c r="C39" s="22"/>
      <c r="D39" s="14" t="str">
        <f>IF(B39="","",B39)</f>
        <v/>
      </c>
      <c r="E39" s="13"/>
      <c r="F39" s="22"/>
      <c r="G39" s="14" t="str">
        <f>IF(E39="","",E39)</f>
        <v/>
      </c>
      <c r="H39" s="13"/>
      <c r="I39" s="47"/>
      <c r="J39" s="14" t="str">
        <f>IF(H39="","",H39)</f>
        <v/>
      </c>
      <c r="K39" s="13"/>
      <c r="L39" s="22"/>
      <c r="M39" s="14" t="str">
        <f>IF(K39="","",K39)</f>
        <v/>
      </c>
      <c r="N39" s="13"/>
      <c r="O39" s="22"/>
      <c r="P39" s="49" t="str">
        <f>IF(B38="","",SUM(C39,F39,I39,L39,O39))</f>
        <v/>
      </c>
      <c r="Q39" s="23" t="str">
        <f>IF(B38="","",IF(P39&gt;=339.98,ROUNDDOWN(ROUND(P39*$P$23/100,2),0),$P$24))</f>
        <v/>
      </c>
    </row>
    <row r="40" spans="1:17" s="2" customFormat="1" ht="21.95" customHeight="1" x14ac:dyDescent="0.2">
      <c r="A40" s="41" t="s">
        <v>21</v>
      </c>
      <c r="B40" s="70"/>
      <c r="C40" s="71"/>
      <c r="D40" s="68" t="s">
        <v>42</v>
      </c>
      <c r="E40" s="68"/>
      <c r="F40" s="62"/>
      <c r="G40" s="68" t="s">
        <v>41</v>
      </c>
      <c r="H40" s="68"/>
      <c r="I40" s="60"/>
      <c r="J40" s="67" t="s">
        <v>22</v>
      </c>
      <c r="K40" s="68"/>
      <c r="L40" s="70"/>
      <c r="M40" s="70"/>
      <c r="N40" s="70"/>
      <c r="O40" s="71"/>
      <c r="P40" s="63"/>
      <c r="Q40" s="61"/>
    </row>
    <row r="41" spans="1:17" s="2" customFormat="1" ht="30" customHeight="1" thickBot="1" x14ac:dyDescent="0.25">
      <c r="A41" s="12"/>
      <c r="B41" s="13"/>
      <c r="C41" s="22"/>
      <c r="D41" s="14" t="str">
        <f>IF(B41="","",B41)</f>
        <v/>
      </c>
      <c r="E41" s="13"/>
      <c r="F41" s="22"/>
      <c r="G41" s="14" t="str">
        <f>IF(E41="","",E41)</f>
        <v/>
      </c>
      <c r="H41" s="13"/>
      <c r="I41" s="47"/>
      <c r="J41" s="14" t="str">
        <f>IF(H41="","",H41)</f>
        <v/>
      </c>
      <c r="K41" s="13"/>
      <c r="L41" s="22"/>
      <c r="M41" s="14" t="str">
        <f>IF(K41="","",K41)</f>
        <v/>
      </c>
      <c r="N41" s="13"/>
      <c r="O41" s="22"/>
      <c r="P41" s="49" t="str">
        <f>IF(B40="","",SUM(C41,F41,I41,L41,O41))</f>
        <v/>
      </c>
      <c r="Q41" s="23" t="str">
        <f>IF(B40="","",IF(P41&gt;=339.98,ROUNDDOWN(ROUND(P41*$P$23/100,2),0),$P$24))</f>
        <v/>
      </c>
    </row>
    <row r="42" spans="1:17" s="2" customFormat="1" ht="21.95" customHeight="1" thickBot="1" x14ac:dyDescent="0.25">
      <c r="A42" s="41" t="s">
        <v>21</v>
      </c>
      <c r="B42" s="70"/>
      <c r="C42" s="71"/>
      <c r="D42" s="68" t="s">
        <v>42</v>
      </c>
      <c r="E42" s="68"/>
      <c r="F42" s="62"/>
      <c r="G42" s="68" t="s">
        <v>41</v>
      </c>
      <c r="H42" s="68"/>
      <c r="I42" s="60"/>
      <c r="J42" s="67" t="s">
        <v>22</v>
      </c>
      <c r="K42" s="68"/>
      <c r="L42" s="70"/>
      <c r="M42" s="70"/>
      <c r="N42" s="70"/>
      <c r="O42" s="71"/>
      <c r="P42" s="63"/>
      <c r="Q42" s="23"/>
    </row>
    <row r="43" spans="1:17" s="2" customFormat="1" ht="30" customHeight="1" thickBot="1" x14ac:dyDescent="0.25">
      <c r="A43" s="12"/>
      <c r="B43" s="13"/>
      <c r="C43" s="22"/>
      <c r="D43" s="14" t="str">
        <f>IF(B43="","",B43)</f>
        <v/>
      </c>
      <c r="E43" s="13"/>
      <c r="F43" s="22"/>
      <c r="G43" s="14" t="str">
        <f>IF(E43="","",E43)</f>
        <v/>
      </c>
      <c r="H43" s="13"/>
      <c r="I43" s="47"/>
      <c r="J43" s="14" t="str">
        <f>IF(H43="","",H43)</f>
        <v/>
      </c>
      <c r="K43" s="13"/>
      <c r="L43" s="22"/>
      <c r="M43" s="14" t="str">
        <f>IF(K43="","",K43)</f>
        <v/>
      </c>
      <c r="N43" s="13"/>
      <c r="O43" s="22"/>
      <c r="P43" s="49" t="str">
        <f>IF(B42="","",SUM(C43,F43,I43,L43,O43))</f>
        <v/>
      </c>
      <c r="Q43" s="23" t="str">
        <f>IF(B42="","",IF(P43&gt;=339.98,ROUNDDOWN(ROUND(P43*$P$23/100,2),0),$P$24))</f>
        <v/>
      </c>
    </row>
    <row r="44" spans="1:17" s="2" customFormat="1" ht="21.95" customHeight="1" x14ac:dyDescent="0.2">
      <c r="A44" s="41" t="s">
        <v>21</v>
      </c>
      <c r="B44" s="70"/>
      <c r="C44" s="71"/>
      <c r="D44" s="68" t="s">
        <v>42</v>
      </c>
      <c r="E44" s="68"/>
      <c r="F44" s="62"/>
      <c r="G44" s="68" t="s">
        <v>41</v>
      </c>
      <c r="H44" s="68"/>
      <c r="I44" s="60"/>
      <c r="J44" s="67" t="s">
        <v>22</v>
      </c>
      <c r="K44" s="68"/>
      <c r="L44" s="70"/>
      <c r="M44" s="70"/>
      <c r="N44" s="70"/>
      <c r="O44" s="71"/>
      <c r="P44" s="63"/>
      <c r="Q44" s="61"/>
    </row>
    <row r="45" spans="1:17" s="2" customFormat="1" ht="30" customHeight="1" thickBot="1" x14ac:dyDescent="0.25">
      <c r="A45" s="12"/>
      <c r="B45" s="13"/>
      <c r="C45" s="22"/>
      <c r="D45" s="14" t="str">
        <f>IF(B45="","",B45)</f>
        <v/>
      </c>
      <c r="E45" s="13"/>
      <c r="F45" s="22"/>
      <c r="G45" s="14" t="str">
        <f>IF(E45="","",E45)</f>
        <v/>
      </c>
      <c r="H45" s="13"/>
      <c r="I45" s="47"/>
      <c r="J45" s="14" t="str">
        <f>IF(H45="","",H45)</f>
        <v/>
      </c>
      <c r="K45" s="13"/>
      <c r="L45" s="22"/>
      <c r="M45" s="14" t="str">
        <f>IF(K45="","",K45)</f>
        <v/>
      </c>
      <c r="N45" s="13"/>
      <c r="O45" s="22"/>
      <c r="P45" s="49" t="str">
        <f>IF(B44="","",SUM(C45,F45,I45,L45,O45))</f>
        <v/>
      </c>
      <c r="Q45" s="23" t="str">
        <f>IF(B44="","",IF(P45&gt;=339.98,ROUNDDOWN(ROUND(P45*$P$23/100,2),0),$P$24))</f>
        <v/>
      </c>
    </row>
    <row r="46" spans="1:17" s="2" customFormat="1" ht="21.95" customHeight="1" x14ac:dyDescent="0.2">
      <c r="A46" s="41" t="s">
        <v>21</v>
      </c>
      <c r="B46" s="70"/>
      <c r="C46" s="71"/>
      <c r="D46" s="68" t="s">
        <v>42</v>
      </c>
      <c r="E46" s="68"/>
      <c r="F46" s="62"/>
      <c r="G46" s="68" t="s">
        <v>41</v>
      </c>
      <c r="H46" s="68"/>
      <c r="I46" s="60"/>
      <c r="J46" s="67" t="s">
        <v>22</v>
      </c>
      <c r="K46" s="68"/>
      <c r="L46" s="70"/>
      <c r="M46" s="70"/>
      <c r="N46" s="70"/>
      <c r="O46" s="71"/>
      <c r="P46" s="63"/>
      <c r="Q46" s="61"/>
    </row>
    <row r="47" spans="1:17" s="2" customFormat="1" ht="30" customHeight="1" thickBot="1" x14ac:dyDescent="0.25">
      <c r="A47" s="12"/>
      <c r="B47" s="13"/>
      <c r="C47" s="22"/>
      <c r="D47" s="14" t="str">
        <f>IF(B47="","",B47)</f>
        <v/>
      </c>
      <c r="E47" s="13"/>
      <c r="F47" s="22"/>
      <c r="G47" s="14" t="str">
        <f>IF(E47="","",E47)</f>
        <v/>
      </c>
      <c r="H47" s="13"/>
      <c r="I47" s="47"/>
      <c r="J47" s="14" t="str">
        <f>IF(H47="","",H47)</f>
        <v/>
      </c>
      <c r="K47" s="13"/>
      <c r="L47" s="22"/>
      <c r="M47" s="14" t="str">
        <f>IF(K47="","",K47)</f>
        <v/>
      </c>
      <c r="N47" s="13"/>
      <c r="O47" s="22"/>
      <c r="P47" s="49" t="str">
        <f>IF(B46="","",SUM(C47,F47,I47,L47,O47))</f>
        <v/>
      </c>
      <c r="Q47" s="23" t="str">
        <f>IF(B46="","",IF(P47&gt;=339.98,ROUNDDOWN(ROUND(P47*$P$23/100,2),0),$P$24))</f>
        <v/>
      </c>
    </row>
    <row r="48" spans="1:17" s="2" customFormat="1" ht="21.95" customHeight="1" x14ac:dyDescent="0.2">
      <c r="A48" s="41" t="s">
        <v>21</v>
      </c>
      <c r="B48" s="70"/>
      <c r="C48" s="71"/>
      <c r="D48" s="68" t="s">
        <v>42</v>
      </c>
      <c r="E48" s="68"/>
      <c r="F48" s="62"/>
      <c r="G48" s="68" t="s">
        <v>41</v>
      </c>
      <c r="H48" s="68"/>
      <c r="I48" s="60"/>
      <c r="J48" s="67" t="s">
        <v>22</v>
      </c>
      <c r="K48" s="68"/>
      <c r="L48" s="70"/>
      <c r="M48" s="70"/>
      <c r="N48" s="70"/>
      <c r="O48" s="71"/>
      <c r="P48" s="63"/>
      <c r="Q48" s="61"/>
    </row>
    <row r="49" spans="1:17" s="2" customFormat="1" ht="30" customHeight="1" thickBot="1" x14ac:dyDescent="0.25">
      <c r="A49" s="12"/>
      <c r="B49" s="13"/>
      <c r="C49" s="22"/>
      <c r="D49" s="14" t="str">
        <f>IF(B49="","",B49)</f>
        <v/>
      </c>
      <c r="E49" s="13"/>
      <c r="F49" s="22"/>
      <c r="G49" s="14" t="str">
        <f>IF(E49="","",E49)</f>
        <v/>
      </c>
      <c r="H49" s="13"/>
      <c r="I49" s="47"/>
      <c r="J49" s="14" t="str">
        <f>IF(H49="","",H49)</f>
        <v/>
      </c>
      <c r="K49" s="13"/>
      <c r="L49" s="22"/>
      <c r="M49" s="14" t="str">
        <f>IF(K49="","",K49)</f>
        <v/>
      </c>
      <c r="N49" s="13"/>
      <c r="O49" s="22"/>
      <c r="P49" s="49" t="str">
        <f>IF(B48="","",SUM(C49,F49,I49,L49,O49))</f>
        <v/>
      </c>
      <c r="Q49" s="23" t="str">
        <f>IF(B48="","",IF(P49&gt;=339.98,ROUNDDOWN(ROUND(P49*$P$23/100,2),0),$P$24))</f>
        <v/>
      </c>
    </row>
    <row r="50" spans="1:17" s="2" customFormat="1" ht="21.95" customHeight="1" x14ac:dyDescent="0.2">
      <c r="A50" s="41" t="s">
        <v>21</v>
      </c>
      <c r="B50" s="70"/>
      <c r="C50" s="71"/>
      <c r="D50" s="68" t="s">
        <v>42</v>
      </c>
      <c r="E50" s="68"/>
      <c r="F50" s="62"/>
      <c r="G50" s="68" t="s">
        <v>41</v>
      </c>
      <c r="H50" s="68"/>
      <c r="I50" s="60"/>
      <c r="J50" s="67" t="s">
        <v>22</v>
      </c>
      <c r="K50" s="68"/>
      <c r="L50" s="70"/>
      <c r="M50" s="70"/>
      <c r="N50" s="70"/>
      <c r="O50" s="71"/>
      <c r="P50" s="63"/>
      <c r="Q50" s="61"/>
    </row>
    <row r="51" spans="1:17" s="2" customFormat="1" ht="30" customHeight="1" thickBot="1" x14ac:dyDescent="0.25">
      <c r="A51" s="12"/>
      <c r="B51" s="13"/>
      <c r="C51" s="22"/>
      <c r="D51" s="14" t="str">
        <f>IF(B51="","",B51)</f>
        <v/>
      </c>
      <c r="E51" s="13"/>
      <c r="F51" s="22"/>
      <c r="G51" s="14" t="str">
        <f>IF(E51="","",E51)</f>
        <v/>
      </c>
      <c r="H51" s="13"/>
      <c r="I51" s="47"/>
      <c r="J51" s="14" t="str">
        <f>IF(H51="","",H51)</f>
        <v/>
      </c>
      <c r="K51" s="13"/>
      <c r="L51" s="22"/>
      <c r="M51" s="14" t="str">
        <f>IF(K51="","",K51)</f>
        <v/>
      </c>
      <c r="N51" s="13"/>
      <c r="O51" s="22"/>
      <c r="P51" s="49" t="str">
        <f>IF(B50="","",SUM(C51,F51,I51,L51,O51))</f>
        <v/>
      </c>
      <c r="Q51" s="23" t="str">
        <f>IF(B50="","",IF(P51&gt;=339.98,ROUNDDOWN(ROUND(P51*$P$23/100,2),0),$P$24))</f>
        <v/>
      </c>
    </row>
    <row r="52" spans="1:17" s="2" customFormat="1" ht="21.95" customHeight="1" x14ac:dyDescent="0.2">
      <c r="A52" s="41" t="s">
        <v>21</v>
      </c>
      <c r="B52" s="70"/>
      <c r="C52" s="71"/>
      <c r="D52" s="68" t="s">
        <v>42</v>
      </c>
      <c r="E52" s="68"/>
      <c r="F52" s="62"/>
      <c r="G52" s="68" t="s">
        <v>41</v>
      </c>
      <c r="H52" s="68"/>
      <c r="I52" s="60"/>
      <c r="J52" s="67" t="s">
        <v>22</v>
      </c>
      <c r="K52" s="68"/>
      <c r="L52" s="70"/>
      <c r="M52" s="70"/>
      <c r="N52" s="70"/>
      <c r="O52" s="71"/>
      <c r="P52" s="63"/>
      <c r="Q52" s="61"/>
    </row>
    <row r="53" spans="1:17" s="2" customFormat="1" ht="30" customHeight="1" thickBot="1" x14ac:dyDescent="0.25">
      <c r="A53" s="12"/>
      <c r="B53" s="13"/>
      <c r="C53" s="22"/>
      <c r="D53" s="14" t="str">
        <f>IF(B53="","",B53)</f>
        <v/>
      </c>
      <c r="E53" s="13"/>
      <c r="F53" s="22"/>
      <c r="G53" s="14" t="str">
        <f>IF(E53="","",E53)</f>
        <v/>
      </c>
      <c r="H53" s="13"/>
      <c r="I53" s="47"/>
      <c r="J53" s="14" t="str">
        <f>IF(H53="","",H53)</f>
        <v/>
      </c>
      <c r="K53" s="13"/>
      <c r="L53" s="22"/>
      <c r="M53" s="14" t="str">
        <f>IF(K53="","",K53)</f>
        <v/>
      </c>
      <c r="N53" s="13"/>
      <c r="O53" s="22"/>
      <c r="P53" s="49" t="str">
        <f>IF(B52="","",SUM(C53,F53,I53,L53,O53))</f>
        <v/>
      </c>
      <c r="Q53" s="23" t="str">
        <f>IF(B52="","",IF(P53&gt;=339.98,ROUNDDOWN(ROUND(P53*$P$23/100,2),0),$P$24))</f>
        <v/>
      </c>
    </row>
    <row r="54" spans="1:17" s="2" customFormat="1" ht="21.95" customHeight="1" x14ac:dyDescent="0.2">
      <c r="A54" s="41" t="s">
        <v>21</v>
      </c>
      <c r="B54" s="70"/>
      <c r="C54" s="71"/>
      <c r="D54" s="68" t="s">
        <v>42</v>
      </c>
      <c r="E54" s="68"/>
      <c r="F54" s="62"/>
      <c r="G54" s="68" t="s">
        <v>41</v>
      </c>
      <c r="H54" s="68"/>
      <c r="I54" s="60"/>
      <c r="J54" s="67" t="s">
        <v>22</v>
      </c>
      <c r="K54" s="68"/>
      <c r="L54" s="70"/>
      <c r="M54" s="70"/>
      <c r="N54" s="70"/>
      <c r="O54" s="71"/>
      <c r="P54" s="63"/>
      <c r="Q54" s="61"/>
    </row>
    <row r="55" spans="1:17" s="2" customFormat="1" ht="30" customHeight="1" thickBot="1" x14ac:dyDescent="0.25">
      <c r="A55" s="12"/>
      <c r="B55" s="13"/>
      <c r="C55" s="22"/>
      <c r="D55" s="14" t="str">
        <f>IF(B55="","",B55)</f>
        <v/>
      </c>
      <c r="E55" s="13"/>
      <c r="F55" s="22"/>
      <c r="G55" s="14" t="str">
        <f>IF(E55="","",E55)</f>
        <v/>
      </c>
      <c r="H55" s="13"/>
      <c r="I55" s="47"/>
      <c r="J55" s="14" t="str">
        <f>IF(H55="","",H55)</f>
        <v/>
      </c>
      <c r="K55" s="13"/>
      <c r="L55" s="22"/>
      <c r="M55" s="14" t="str">
        <f>IF(K55="","",K55)</f>
        <v/>
      </c>
      <c r="N55" s="13"/>
      <c r="O55" s="22"/>
      <c r="P55" s="49" t="str">
        <f>IF(B54="","",SUM(C55,F55,I55,L55,O55))</f>
        <v/>
      </c>
      <c r="Q55" s="23" t="str">
        <f>IF(B54="","",IF(P55&gt;=339.98,ROUNDDOWN(ROUND(P55*$P$23/100,2),0),$P$24))</f>
        <v/>
      </c>
    </row>
    <row r="56" spans="1:17" s="2" customFormat="1" ht="21.95" customHeight="1" x14ac:dyDescent="0.2">
      <c r="A56" s="41" t="s">
        <v>21</v>
      </c>
      <c r="B56" s="70"/>
      <c r="C56" s="71"/>
      <c r="D56" s="68" t="s">
        <v>42</v>
      </c>
      <c r="E56" s="68"/>
      <c r="F56" s="62"/>
      <c r="G56" s="68" t="s">
        <v>41</v>
      </c>
      <c r="H56" s="68"/>
      <c r="I56" s="60"/>
      <c r="J56" s="67" t="s">
        <v>22</v>
      </c>
      <c r="K56" s="68"/>
      <c r="L56" s="70"/>
      <c r="M56" s="70"/>
      <c r="N56" s="70"/>
      <c r="O56" s="71"/>
      <c r="P56" s="63"/>
      <c r="Q56" s="61"/>
    </row>
    <row r="57" spans="1:17" s="2" customFormat="1" ht="30" customHeight="1" thickBot="1" x14ac:dyDescent="0.25">
      <c r="A57" s="12"/>
      <c r="B57" s="13"/>
      <c r="C57" s="22"/>
      <c r="D57" s="14" t="str">
        <f>IF(B57="","",B57)</f>
        <v/>
      </c>
      <c r="E57" s="13"/>
      <c r="F57" s="22"/>
      <c r="G57" s="14" t="str">
        <f>IF(E57="","",E57)</f>
        <v/>
      </c>
      <c r="H57" s="13"/>
      <c r="I57" s="47"/>
      <c r="J57" s="14" t="str">
        <f>IF(H57="","",H57)</f>
        <v/>
      </c>
      <c r="K57" s="13"/>
      <c r="L57" s="22"/>
      <c r="M57" s="14" t="str">
        <f>IF(K57="","",K57)</f>
        <v/>
      </c>
      <c r="N57" s="13"/>
      <c r="O57" s="22"/>
      <c r="P57" s="49" t="str">
        <f>IF(B56="","",SUM(C57,F57,I57,L57,O57))</f>
        <v/>
      </c>
      <c r="Q57" s="23" t="str">
        <f>IF(B56="","",IF(P57&gt;=339.98,ROUNDDOWN(ROUND(P57*$P$23/100,2),0),$P$24))</f>
        <v/>
      </c>
    </row>
    <row r="58" spans="1:17" s="2" customFormat="1" ht="21.95" customHeight="1" x14ac:dyDescent="0.2">
      <c r="A58" s="41" t="s">
        <v>21</v>
      </c>
      <c r="B58" s="70"/>
      <c r="C58" s="71"/>
      <c r="D58" s="68" t="s">
        <v>42</v>
      </c>
      <c r="E58" s="68"/>
      <c r="F58" s="62"/>
      <c r="G58" s="68" t="s">
        <v>41</v>
      </c>
      <c r="H58" s="68"/>
      <c r="I58" s="60"/>
      <c r="J58" s="67" t="s">
        <v>22</v>
      </c>
      <c r="K58" s="68"/>
      <c r="L58" s="70"/>
      <c r="M58" s="70"/>
      <c r="N58" s="70"/>
      <c r="O58" s="71"/>
      <c r="P58" s="63"/>
      <c r="Q58" s="61"/>
    </row>
    <row r="59" spans="1:17" s="2" customFormat="1" ht="30" customHeight="1" thickBot="1" x14ac:dyDescent="0.25">
      <c r="A59" s="12"/>
      <c r="B59" s="13"/>
      <c r="C59" s="22"/>
      <c r="D59" s="14" t="str">
        <f>IF(B59="","",B59)</f>
        <v/>
      </c>
      <c r="E59" s="13"/>
      <c r="F59" s="22"/>
      <c r="G59" s="14" t="str">
        <f>IF(E59="","",E59)</f>
        <v/>
      </c>
      <c r="H59" s="13"/>
      <c r="I59" s="47"/>
      <c r="J59" s="14" t="str">
        <f>IF(H59="","",H59)</f>
        <v/>
      </c>
      <c r="K59" s="13"/>
      <c r="L59" s="22"/>
      <c r="M59" s="14" t="str">
        <f>IF(K59="","",K59)</f>
        <v/>
      </c>
      <c r="N59" s="13"/>
      <c r="O59" s="22"/>
      <c r="P59" s="49" t="str">
        <f>IF(B58="","",SUM(C59,F59,I59,L59,O59))</f>
        <v/>
      </c>
      <c r="Q59" s="23" t="str">
        <f>IF(B58="","",IF(P59&gt;=339.98,ROUNDDOWN(ROUND(P59*$P$23/100,2),0),$P$24))</f>
        <v/>
      </c>
    </row>
    <row r="60" spans="1:17" s="2" customFormat="1" ht="21.95" customHeight="1" x14ac:dyDescent="0.2">
      <c r="A60" s="41" t="s">
        <v>21</v>
      </c>
      <c r="B60" s="70"/>
      <c r="C60" s="71"/>
      <c r="D60" s="68" t="s">
        <v>42</v>
      </c>
      <c r="E60" s="68"/>
      <c r="F60" s="62"/>
      <c r="G60" s="68" t="s">
        <v>41</v>
      </c>
      <c r="H60" s="68"/>
      <c r="I60" s="60"/>
      <c r="J60" s="67" t="s">
        <v>22</v>
      </c>
      <c r="K60" s="68"/>
      <c r="L60" s="70"/>
      <c r="M60" s="70"/>
      <c r="N60" s="70"/>
      <c r="O60" s="71"/>
      <c r="P60" s="63"/>
      <c r="Q60" s="61"/>
    </row>
    <row r="61" spans="1:17" s="2" customFormat="1" ht="30" customHeight="1" thickBot="1" x14ac:dyDescent="0.25">
      <c r="A61" s="12"/>
      <c r="B61" s="13"/>
      <c r="C61" s="22"/>
      <c r="D61" s="14" t="str">
        <f>IF(B61="","",B61)</f>
        <v/>
      </c>
      <c r="E61" s="13"/>
      <c r="F61" s="22"/>
      <c r="G61" s="14" t="str">
        <f>IF(E61="","",E61)</f>
        <v/>
      </c>
      <c r="H61" s="13"/>
      <c r="I61" s="47"/>
      <c r="J61" s="14" t="str">
        <f>IF(H61="","",H61)</f>
        <v/>
      </c>
      <c r="K61" s="13"/>
      <c r="L61" s="22"/>
      <c r="M61" s="14" t="str">
        <f>IF(K61="","",K61)</f>
        <v/>
      </c>
      <c r="N61" s="13"/>
      <c r="O61" s="22"/>
      <c r="P61" s="49" t="str">
        <f>IF(B60="","",SUM(C61,F61,I61,L61,O61))</f>
        <v/>
      </c>
      <c r="Q61" s="23" t="str">
        <f>IF(B60="","",IF(P61&gt;=339.98,ROUNDDOWN(ROUND(P61*$P$23/100,2),0),$P$24))</f>
        <v/>
      </c>
    </row>
    <row r="62" spans="1:17" s="2" customFormat="1" ht="30" customHeight="1" thickBot="1" x14ac:dyDescent="0.25">
      <c r="A62" s="17"/>
      <c r="B62" s="17"/>
      <c r="C62" s="18"/>
      <c r="D62" s="17"/>
      <c r="E62" s="17"/>
      <c r="F62" s="18"/>
      <c r="G62" s="17"/>
      <c r="H62" s="17"/>
      <c r="I62" s="18"/>
      <c r="J62" s="32"/>
      <c r="K62" s="32"/>
      <c r="L62" s="33"/>
      <c r="M62" s="19" t="s">
        <v>33</v>
      </c>
      <c r="N62" s="20"/>
      <c r="O62" s="20"/>
      <c r="P62" s="20"/>
      <c r="Q62" s="24">
        <f>SUM(Q37,Q39,Q41,Q43,Q45,Q47,Q49,Q51,Q53,Q55,Q57,Q59,Q61)</f>
        <v>0</v>
      </c>
    </row>
    <row r="63" spans="1:17" s="2" customFormat="1" ht="75.75" customHeight="1" x14ac:dyDescent="0.2">
      <c r="A63" s="72" t="s">
        <v>50</v>
      </c>
      <c r="B63" s="72"/>
      <c r="C63" s="72"/>
      <c r="D63" s="72"/>
      <c r="E63" s="72"/>
      <c r="F63" s="72"/>
      <c r="G63" s="72"/>
      <c r="H63" s="72"/>
      <c r="I63" s="72"/>
      <c r="J63" s="72"/>
      <c r="K63" s="72"/>
      <c r="L63" s="72"/>
      <c r="M63" s="72"/>
      <c r="N63" s="72"/>
      <c r="O63" s="72"/>
      <c r="P63" s="72"/>
      <c r="Q63" s="72"/>
    </row>
    <row r="64" spans="1:17" s="2" customFormat="1" ht="63" customHeight="1" x14ac:dyDescent="0.35">
      <c r="A64" s="74">
        <f ca="1">TODAY()</f>
        <v>43518</v>
      </c>
      <c r="B64" s="75"/>
      <c r="C64" s="75"/>
      <c r="D64" s="75"/>
      <c r="E64" s="75"/>
      <c r="H64" s="69"/>
      <c r="I64" s="69"/>
      <c r="J64" s="69"/>
      <c r="K64" s="69"/>
      <c r="L64" s="69"/>
      <c r="M64" s="31"/>
      <c r="N64" s="31"/>
      <c r="O64" s="31"/>
    </row>
    <row r="65" spans="1:17" s="2" customFormat="1" ht="18" customHeight="1" x14ac:dyDescent="0.2">
      <c r="A65" s="2" t="s">
        <v>0</v>
      </c>
      <c r="H65" s="2" t="s">
        <v>23</v>
      </c>
    </row>
    <row r="66" spans="1:17" s="2" customFormat="1" ht="45" customHeight="1" x14ac:dyDescent="0.2">
      <c r="A66" s="94" t="s">
        <v>19</v>
      </c>
      <c r="B66" s="94"/>
      <c r="C66" s="94"/>
      <c r="D66" s="94"/>
      <c r="E66" s="94"/>
      <c r="F66" s="94"/>
      <c r="G66" s="94"/>
      <c r="H66" s="94"/>
      <c r="I66" s="94"/>
      <c r="J66" s="94"/>
      <c r="K66" s="94"/>
      <c r="L66" s="94"/>
      <c r="M66" s="94"/>
      <c r="N66" s="94"/>
      <c r="O66" s="94"/>
      <c r="P66" s="94"/>
      <c r="Q66" s="94"/>
    </row>
    <row r="67" spans="1:17" s="2" customFormat="1" ht="18" customHeight="1" thickBot="1" x14ac:dyDescent="0.25"/>
    <row r="68" spans="1:17" s="2" customFormat="1" ht="21.95" customHeight="1" x14ac:dyDescent="0.2">
      <c r="A68" s="99" t="s">
        <v>6</v>
      </c>
      <c r="B68" s="80"/>
      <c r="C68" s="81"/>
      <c r="D68" s="79" t="s">
        <v>6</v>
      </c>
      <c r="E68" s="80"/>
      <c r="F68" s="81"/>
      <c r="G68" s="79" t="s">
        <v>6</v>
      </c>
      <c r="H68" s="80"/>
      <c r="I68" s="80"/>
      <c r="J68" s="79" t="s">
        <v>6</v>
      </c>
      <c r="K68" s="80"/>
      <c r="L68" s="81"/>
      <c r="M68" s="79" t="s">
        <v>6</v>
      </c>
      <c r="N68" s="80"/>
      <c r="O68" s="81"/>
      <c r="P68" s="90" t="s">
        <v>24</v>
      </c>
      <c r="Q68" s="26" t="s">
        <v>5</v>
      </c>
    </row>
    <row r="69" spans="1:17" s="2" customFormat="1" ht="30" x14ac:dyDescent="0.2">
      <c r="A69" s="15" t="s">
        <v>35</v>
      </c>
      <c r="B69" s="16" t="s">
        <v>36</v>
      </c>
      <c r="C69" s="44" t="s">
        <v>7</v>
      </c>
      <c r="D69" s="16" t="s">
        <v>35</v>
      </c>
      <c r="E69" s="16" t="s">
        <v>36</v>
      </c>
      <c r="F69" s="8" t="s">
        <v>7</v>
      </c>
      <c r="G69" s="45" t="s">
        <v>35</v>
      </c>
      <c r="H69" s="16" t="s">
        <v>36</v>
      </c>
      <c r="I69" s="44" t="s">
        <v>7</v>
      </c>
      <c r="J69" s="16" t="s">
        <v>35</v>
      </c>
      <c r="K69" s="16" t="s">
        <v>36</v>
      </c>
      <c r="L69" s="8" t="s">
        <v>7</v>
      </c>
      <c r="M69" s="45" t="s">
        <v>35</v>
      </c>
      <c r="N69" s="16" t="s">
        <v>36</v>
      </c>
      <c r="O69" s="8" t="s">
        <v>7</v>
      </c>
      <c r="P69" s="91"/>
      <c r="Q69" s="27" t="s">
        <v>37</v>
      </c>
    </row>
    <row r="70" spans="1:17" s="2" customFormat="1" ht="21.95" customHeight="1" thickBot="1" x14ac:dyDescent="0.25">
      <c r="A70" s="9" t="s">
        <v>0</v>
      </c>
      <c r="B70" s="10" t="s">
        <v>0</v>
      </c>
      <c r="C70" s="10" t="s">
        <v>4</v>
      </c>
      <c r="D70" s="10" t="s">
        <v>0</v>
      </c>
      <c r="E70" s="10" t="s">
        <v>0</v>
      </c>
      <c r="F70" s="10" t="s">
        <v>4</v>
      </c>
      <c r="G70" s="10" t="s">
        <v>8</v>
      </c>
      <c r="H70" s="10" t="s">
        <v>8</v>
      </c>
      <c r="I70" s="46" t="s">
        <v>4</v>
      </c>
      <c r="J70" s="10" t="s">
        <v>0</v>
      </c>
      <c r="K70" s="10" t="s">
        <v>0</v>
      </c>
      <c r="L70" s="10" t="s">
        <v>4</v>
      </c>
      <c r="M70" s="10" t="s">
        <v>0</v>
      </c>
      <c r="N70" s="10" t="s">
        <v>0</v>
      </c>
      <c r="O70" s="10" t="s">
        <v>4</v>
      </c>
      <c r="P70" s="48" t="s">
        <v>4</v>
      </c>
      <c r="Q70" s="11" t="s">
        <v>4</v>
      </c>
    </row>
    <row r="71" spans="1:17" s="2" customFormat="1" ht="21.95" customHeight="1" thickBot="1" x14ac:dyDescent="0.25">
      <c r="A71" s="21" t="s">
        <v>34</v>
      </c>
      <c r="B71" s="5"/>
      <c r="C71" s="5"/>
      <c r="D71" s="5"/>
      <c r="E71" s="5"/>
      <c r="F71" s="5"/>
      <c r="G71" s="5"/>
      <c r="H71" s="5"/>
      <c r="I71" s="5"/>
      <c r="J71" s="50"/>
      <c r="K71" s="5"/>
      <c r="L71" s="5"/>
      <c r="M71" s="5"/>
      <c r="N71" s="5"/>
      <c r="O71" s="51"/>
      <c r="P71" s="5"/>
      <c r="Q71" s="25">
        <f>Q62</f>
        <v>0</v>
      </c>
    </row>
    <row r="72" spans="1:17" s="2" customFormat="1" ht="21.95" customHeight="1" x14ac:dyDescent="0.2">
      <c r="A72" s="41" t="s">
        <v>21</v>
      </c>
      <c r="B72" s="70"/>
      <c r="C72" s="71"/>
      <c r="D72" s="68" t="s">
        <v>42</v>
      </c>
      <c r="E72" s="68"/>
      <c r="F72" s="62"/>
      <c r="G72" s="68" t="s">
        <v>41</v>
      </c>
      <c r="H72" s="68"/>
      <c r="I72" s="60"/>
      <c r="J72" s="67" t="s">
        <v>22</v>
      </c>
      <c r="K72" s="68"/>
      <c r="L72" s="70"/>
      <c r="M72" s="70"/>
      <c r="N72" s="70"/>
      <c r="O72" s="71"/>
      <c r="P72" s="63"/>
      <c r="Q72" s="61"/>
    </row>
    <row r="73" spans="1:17" s="2" customFormat="1" ht="30" customHeight="1" thickBot="1" x14ac:dyDescent="0.25">
      <c r="A73" s="12"/>
      <c r="B73" s="13"/>
      <c r="C73" s="22"/>
      <c r="D73" s="14" t="str">
        <f>IF(B73="","",B73)</f>
        <v/>
      </c>
      <c r="E73" s="13"/>
      <c r="F73" s="22"/>
      <c r="G73" s="14" t="str">
        <f>IF(E73="","",E73)</f>
        <v/>
      </c>
      <c r="H73" s="13"/>
      <c r="I73" s="47"/>
      <c r="J73" s="14" t="str">
        <f>IF(H73="","",H73)</f>
        <v/>
      </c>
      <c r="K73" s="13"/>
      <c r="L73" s="22"/>
      <c r="M73" s="14" t="str">
        <f>IF(K73="","",K73)</f>
        <v/>
      </c>
      <c r="N73" s="13"/>
      <c r="O73" s="22"/>
      <c r="P73" s="49" t="str">
        <f>IF(B72="","",SUM(C73,F73,I73,L73,O73))</f>
        <v/>
      </c>
      <c r="Q73" s="23" t="str">
        <f>IF(B72="","",IF(P73&gt;=339.98,ROUNDDOWN(ROUND(P73*$P$23/100,2),0),$P$24))</f>
        <v/>
      </c>
    </row>
    <row r="74" spans="1:17" s="2" customFormat="1" ht="21.95" customHeight="1" x14ac:dyDescent="0.2">
      <c r="A74" s="41" t="s">
        <v>21</v>
      </c>
      <c r="B74" s="70"/>
      <c r="C74" s="71"/>
      <c r="D74" s="68" t="s">
        <v>42</v>
      </c>
      <c r="E74" s="68"/>
      <c r="F74" s="62"/>
      <c r="G74" s="68" t="s">
        <v>41</v>
      </c>
      <c r="H74" s="68"/>
      <c r="I74" s="60"/>
      <c r="J74" s="67" t="s">
        <v>22</v>
      </c>
      <c r="K74" s="68"/>
      <c r="L74" s="70"/>
      <c r="M74" s="70"/>
      <c r="N74" s="70"/>
      <c r="O74" s="71"/>
      <c r="P74" s="63"/>
      <c r="Q74" s="61"/>
    </row>
    <row r="75" spans="1:17" s="2" customFormat="1" ht="30" customHeight="1" thickBot="1" x14ac:dyDescent="0.25">
      <c r="A75" s="12"/>
      <c r="B75" s="13"/>
      <c r="C75" s="22"/>
      <c r="D75" s="14" t="str">
        <f>IF(B75="","",B75)</f>
        <v/>
      </c>
      <c r="E75" s="13"/>
      <c r="F75" s="22"/>
      <c r="G75" s="14" t="str">
        <f>IF(E75="","",E75)</f>
        <v/>
      </c>
      <c r="H75" s="13"/>
      <c r="I75" s="47"/>
      <c r="J75" s="14" t="str">
        <f>IF(H75="","",H75)</f>
        <v/>
      </c>
      <c r="K75" s="13"/>
      <c r="L75" s="22"/>
      <c r="M75" s="14" t="str">
        <f>IF(K75="","",K75)</f>
        <v/>
      </c>
      <c r="N75" s="13"/>
      <c r="O75" s="22"/>
      <c r="P75" s="49" t="str">
        <f>IF(B74="","",SUM(C75,F75,I75,L75,O75))</f>
        <v/>
      </c>
      <c r="Q75" s="23" t="str">
        <f>IF(B74="","",IF(P75&gt;=339.98,ROUNDDOWN(ROUND(P75*$P$23/100,2),0),$P$24))</f>
        <v/>
      </c>
    </row>
    <row r="76" spans="1:17" s="2" customFormat="1" ht="21.95" customHeight="1" x14ac:dyDescent="0.2">
      <c r="A76" s="41" t="s">
        <v>21</v>
      </c>
      <c r="B76" s="70"/>
      <c r="C76" s="71"/>
      <c r="D76" s="68" t="s">
        <v>42</v>
      </c>
      <c r="E76" s="68"/>
      <c r="F76" s="62"/>
      <c r="G76" s="68" t="s">
        <v>41</v>
      </c>
      <c r="H76" s="68"/>
      <c r="I76" s="60"/>
      <c r="J76" s="67" t="s">
        <v>22</v>
      </c>
      <c r="K76" s="68"/>
      <c r="L76" s="70"/>
      <c r="M76" s="70"/>
      <c r="N76" s="70"/>
      <c r="O76" s="71"/>
      <c r="P76" s="63"/>
      <c r="Q76" s="61"/>
    </row>
    <row r="77" spans="1:17" s="2" customFormat="1" ht="30" customHeight="1" thickBot="1" x14ac:dyDescent="0.25">
      <c r="A77" s="12"/>
      <c r="B77" s="13"/>
      <c r="C77" s="22"/>
      <c r="D77" s="14" t="str">
        <f>IF(B77="","",B77)</f>
        <v/>
      </c>
      <c r="E77" s="13"/>
      <c r="F77" s="22"/>
      <c r="G77" s="14" t="str">
        <f>IF(E77="","",E77)</f>
        <v/>
      </c>
      <c r="H77" s="13"/>
      <c r="I77" s="47"/>
      <c r="J77" s="14" t="str">
        <f>IF(H77="","",H77)</f>
        <v/>
      </c>
      <c r="K77" s="13"/>
      <c r="L77" s="22"/>
      <c r="M77" s="14" t="str">
        <f>IF(K77="","",K77)</f>
        <v/>
      </c>
      <c r="N77" s="13"/>
      <c r="O77" s="22"/>
      <c r="P77" s="49" t="str">
        <f>IF(B76="","",SUM(C77,F77,I77,L77,O77))</f>
        <v/>
      </c>
      <c r="Q77" s="23" t="str">
        <f>IF(B76="","",IF(P77&gt;=339.98,ROUNDDOWN(ROUND(P77*$P$23/100,2),0),$P$24))</f>
        <v/>
      </c>
    </row>
    <row r="78" spans="1:17" s="2" customFormat="1" ht="21.95" customHeight="1" x14ac:dyDescent="0.2">
      <c r="A78" s="41" t="s">
        <v>21</v>
      </c>
      <c r="B78" s="70"/>
      <c r="C78" s="71"/>
      <c r="D78" s="68" t="s">
        <v>42</v>
      </c>
      <c r="E78" s="68"/>
      <c r="F78" s="62"/>
      <c r="G78" s="68" t="s">
        <v>41</v>
      </c>
      <c r="H78" s="68"/>
      <c r="I78" s="60"/>
      <c r="J78" s="67" t="s">
        <v>22</v>
      </c>
      <c r="K78" s="68"/>
      <c r="L78" s="70"/>
      <c r="M78" s="70"/>
      <c r="N78" s="70"/>
      <c r="O78" s="71"/>
      <c r="P78" s="63"/>
      <c r="Q78" s="61"/>
    </row>
    <row r="79" spans="1:17" s="2" customFormat="1" ht="30" customHeight="1" thickBot="1" x14ac:dyDescent="0.25">
      <c r="A79" s="12"/>
      <c r="B79" s="13"/>
      <c r="C79" s="22"/>
      <c r="D79" s="14" t="str">
        <f>IF(B79="","",B79)</f>
        <v/>
      </c>
      <c r="E79" s="13"/>
      <c r="F79" s="22"/>
      <c r="G79" s="14" t="str">
        <f>IF(E79="","",E79)</f>
        <v/>
      </c>
      <c r="H79" s="13"/>
      <c r="I79" s="47"/>
      <c r="J79" s="14" t="str">
        <f>IF(H79="","",H79)</f>
        <v/>
      </c>
      <c r="K79" s="13"/>
      <c r="L79" s="22"/>
      <c r="M79" s="14" t="str">
        <f>IF(K79="","",K79)</f>
        <v/>
      </c>
      <c r="N79" s="13"/>
      <c r="O79" s="22"/>
      <c r="P79" s="49" t="str">
        <f>IF(B78="","",SUM(C79,F79,I79,L79,O79))</f>
        <v/>
      </c>
      <c r="Q79" s="23" t="str">
        <f>IF(B78="","",IF(P79&gt;=339.98,ROUNDDOWN(ROUND(P79*$P$23/100,2),0),$P$24))</f>
        <v/>
      </c>
    </row>
    <row r="80" spans="1:17" s="2" customFormat="1" ht="21.95" customHeight="1" x14ac:dyDescent="0.2">
      <c r="A80" s="41" t="s">
        <v>21</v>
      </c>
      <c r="B80" s="70"/>
      <c r="C80" s="71"/>
      <c r="D80" s="68" t="s">
        <v>42</v>
      </c>
      <c r="E80" s="68"/>
      <c r="F80" s="62"/>
      <c r="G80" s="68" t="s">
        <v>41</v>
      </c>
      <c r="H80" s="68"/>
      <c r="I80" s="60"/>
      <c r="J80" s="67" t="s">
        <v>22</v>
      </c>
      <c r="K80" s="68"/>
      <c r="L80" s="70"/>
      <c r="M80" s="70"/>
      <c r="N80" s="70"/>
      <c r="O80" s="71"/>
      <c r="P80" s="63"/>
      <c r="Q80" s="61"/>
    </row>
    <row r="81" spans="1:17" s="2" customFormat="1" ht="30" customHeight="1" thickBot="1" x14ac:dyDescent="0.25">
      <c r="A81" s="12"/>
      <c r="B81" s="13"/>
      <c r="C81" s="22"/>
      <c r="D81" s="14" t="str">
        <f>IF(B81="","",B81)</f>
        <v/>
      </c>
      <c r="E81" s="13"/>
      <c r="F81" s="22"/>
      <c r="G81" s="14" t="str">
        <f>IF(E81="","",E81)</f>
        <v/>
      </c>
      <c r="H81" s="13"/>
      <c r="I81" s="47"/>
      <c r="J81" s="14" t="str">
        <f>IF(H81="","",H81)</f>
        <v/>
      </c>
      <c r="K81" s="13"/>
      <c r="L81" s="22"/>
      <c r="M81" s="14" t="str">
        <f>IF(K81="","",K81)</f>
        <v/>
      </c>
      <c r="N81" s="13"/>
      <c r="O81" s="22"/>
      <c r="P81" s="49" t="str">
        <f>IF(B80="","",SUM(C81,F81,I81,L81,O81))</f>
        <v/>
      </c>
      <c r="Q81" s="23" t="str">
        <f>IF(B80="","",IF(P81&gt;=339.98,ROUNDDOWN(ROUND(P81*$P$23/100,2),0),$P$24))</f>
        <v/>
      </c>
    </row>
    <row r="82" spans="1:17" s="2" customFormat="1" ht="21.95" customHeight="1" x14ac:dyDescent="0.2">
      <c r="A82" s="41" t="s">
        <v>21</v>
      </c>
      <c r="B82" s="70"/>
      <c r="C82" s="71"/>
      <c r="D82" s="68" t="s">
        <v>42</v>
      </c>
      <c r="E82" s="68"/>
      <c r="F82" s="62"/>
      <c r="G82" s="68" t="s">
        <v>41</v>
      </c>
      <c r="H82" s="68"/>
      <c r="I82" s="60"/>
      <c r="J82" s="67" t="s">
        <v>22</v>
      </c>
      <c r="K82" s="68"/>
      <c r="L82" s="70"/>
      <c r="M82" s="70"/>
      <c r="N82" s="70"/>
      <c r="O82" s="71"/>
      <c r="P82" s="63"/>
      <c r="Q82" s="61"/>
    </row>
    <row r="83" spans="1:17" s="2" customFormat="1" ht="30" customHeight="1" thickBot="1" x14ac:dyDescent="0.25">
      <c r="A83" s="12"/>
      <c r="B83" s="13"/>
      <c r="C83" s="22"/>
      <c r="D83" s="14" t="str">
        <f>IF(B83="","",B83)</f>
        <v/>
      </c>
      <c r="E83" s="13"/>
      <c r="F83" s="22"/>
      <c r="G83" s="14" t="str">
        <f>IF(E83="","",E83)</f>
        <v/>
      </c>
      <c r="H83" s="13"/>
      <c r="I83" s="47"/>
      <c r="J83" s="14" t="str">
        <f>IF(H83="","",H83)</f>
        <v/>
      </c>
      <c r="K83" s="13"/>
      <c r="L83" s="22"/>
      <c r="M83" s="14" t="str">
        <f>IF(K83="","",K83)</f>
        <v/>
      </c>
      <c r="N83" s="13"/>
      <c r="O83" s="22"/>
      <c r="P83" s="49" t="str">
        <f>IF(B82="","",SUM(C83,F83,I83,L83,O83))</f>
        <v/>
      </c>
      <c r="Q83" s="23" t="str">
        <f>IF(B82="","",IF(P83&gt;=339.98,ROUNDDOWN(ROUND(P83*$P$23/100,2),0),$P$24))</f>
        <v/>
      </c>
    </row>
    <row r="84" spans="1:17" s="2" customFormat="1" ht="21.95" customHeight="1" x14ac:dyDescent="0.2">
      <c r="A84" s="41" t="s">
        <v>21</v>
      </c>
      <c r="B84" s="70"/>
      <c r="C84" s="71"/>
      <c r="D84" s="68" t="s">
        <v>42</v>
      </c>
      <c r="E84" s="68"/>
      <c r="F84" s="62"/>
      <c r="G84" s="68" t="s">
        <v>41</v>
      </c>
      <c r="H84" s="68"/>
      <c r="I84" s="60"/>
      <c r="J84" s="67" t="s">
        <v>22</v>
      </c>
      <c r="K84" s="68"/>
      <c r="L84" s="70"/>
      <c r="M84" s="70"/>
      <c r="N84" s="70"/>
      <c r="O84" s="71"/>
      <c r="P84" s="63"/>
      <c r="Q84" s="61"/>
    </row>
    <row r="85" spans="1:17" s="2" customFormat="1" ht="30" customHeight="1" thickBot="1" x14ac:dyDescent="0.25">
      <c r="A85" s="12"/>
      <c r="B85" s="13"/>
      <c r="C85" s="22"/>
      <c r="D85" s="14" t="str">
        <f>IF(B85="","",B85)</f>
        <v/>
      </c>
      <c r="E85" s="13"/>
      <c r="F85" s="22"/>
      <c r="G85" s="14" t="str">
        <f>IF(E85="","",E85)</f>
        <v/>
      </c>
      <c r="H85" s="13"/>
      <c r="I85" s="47"/>
      <c r="J85" s="14" t="str">
        <f>IF(H85="","",H85)</f>
        <v/>
      </c>
      <c r="K85" s="13"/>
      <c r="L85" s="22"/>
      <c r="M85" s="14" t="str">
        <f>IF(K85="","",K85)</f>
        <v/>
      </c>
      <c r="N85" s="13"/>
      <c r="O85" s="22"/>
      <c r="P85" s="49" t="str">
        <f>IF(B84="","",SUM(C85,F85,I85,L85,O85))</f>
        <v/>
      </c>
      <c r="Q85" s="23" t="str">
        <f>IF(B84="","",IF(P85&gt;=339.98,ROUNDDOWN(ROUND(P85*$P$23/100,2),0),$P$24))</f>
        <v/>
      </c>
    </row>
    <row r="86" spans="1:17" s="2" customFormat="1" ht="21.95" customHeight="1" x14ac:dyDescent="0.2">
      <c r="A86" s="41" t="s">
        <v>21</v>
      </c>
      <c r="B86" s="70"/>
      <c r="C86" s="71"/>
      <c r="D86" s="68" t="s">
        <v>42</v>
      </c>
      <c r="E86" s="68"/>
      <c r="F86" s="62"/>
      <c r="G86" s="68" t="s">
        <v>41</v>
      </c>
      <c r="H86" s="68"/>
      <c r="I86" s="60"/>
      <c r="J86" s="67" t="s">
        <v>22</v>
      </c>
      <c r="K86" s="68"/>
      <c r="L86" s="70"/>
      <c r="M86" s="70"/>
      <c r="N86" s="70"/>
      <c r="O86" s="71"/>
      <c r="P86" s="63"/>
      <c r="Q86" s="61"/>
    </row>
    <row r="87" spans="1:17" s="2" customFormat="1" ht="30" customHeight="1" thickBot="1" x14ac:dyDescent="0.25">
      <c r="A87" s="12"/>
      <c r="B87" s="13"/>
      <c r="C87" s="22"/>
      <c r="D87" s="14" t="str">
        <f>IF(B87="","",B87)</f>
        <v/>
      </c>
      <c r="E87" s="13"/>
      <c r="F87" s="22"/>
      <c r="G87" s="14" t="str">
        <f>IF(E87="","",E87)</f>
        <v/>
      </c>
      <c r="H87" s="13"/>
      <c r="I87" s="47"/>
      <c r="J87" s="14" t="str">
        <f>IF(H87="","",H87)</f>
        <v/>
      </c>
      <c r="K87" s="13"/>
      <c r="L87" s="22"/>
      <c r="M87" s="14" t="str">
        <f>IF(K87="","",K87)</f>
        <v/>
      </c>
      <c r="N87" s="13"/>
      <c r="O87" s="22"/>
      <c r="P87" s="49" t="str">
        <f>IF(B86="","",SUM(C87,F87,I87,L87,O87))</f>
        <v/>
      </c>
      <c r="Q87" s="23" t="str">
        <f>IF(B86="","",IF(P87&gt;=339.98,ROUNDDOWN(ROUND(P87*$P$23/100,2),0),$P$24))</f>
        <v/>
      </c>
    </row>
    <row r="88" spans="1:17" s="2" customFormat="1" ht="21.95" customHeight="1" x14ac:dyDescent="0.2">
      <c r="A88" s="41" t="s">
        <v>21</v>
      </c>
      <c r="B88" s="70"/>
      <c r="C88" s="71"/>
      <c r="D88" s="68" t="s">
        <v>42</v>
      </c>
      <c r="E88" s="68"/>
      <c r="F88" s="62"/>
      <c r="G88" s="68" t="s">
        <v>41</v>
      </c>
      <c r="H88" s="68"/>
      <c r="I88" s="60"/>
      <c r="J88" s="67" t="s">
        <v>22</v>
      </c>
      <c r="K88" s="68"/>
      <c r="L88" s="70"/>
      <c r="M88" s="70"/>
      <c r="N88" s="70"/>
      <c r="O88" s="71"/>
      <c r="P88" s="63"/>
      <c r="Q88" s="61"/>
    </row>
    <row r="89" spans="1:17" s="2" customFormat="1" ht="30" customHeight="1" thickBot="1" x14ac:dyDescent="0.25">
      <c r="A89" s="12"/>
      <c r="B89" s="13"/>
      <c r="C89" s="22"/>
      <c r="D89" s="14" t="str">
        <f>IF(B89="","",B89)</f>
        <v/>
      </c>
      <c r="E89" s="13"/>
      <c r="F89" s="22"/>
      <c r="G89" s="14" t="str">
        <f>IF(E89="","",E89)</f>
        <v/>
      </c>
      <c r="H89" s="13"/>
      <c r="I89" s="47"/>
      <c r="J89" s="14" t="str">
        <f>IF(H89="","",H89)</f>
        <v/>
      </c>
      <c r="K89" s="13"/>
      <c r="L89" s="22"/>
      <c r="M89" s="14" t="str">
        <f>IF(K89="","",K89)</f>
        <v/>
      </c>
      <c r="N89" s="13"/>
      <c r="O89" s="22"/>
      <c r="P89" s="49" t="str">
        <f>IF(B88="","",SUM(C89,F89,I89,L89,O89))</f>
        <v/>
      </c>
      <c r="Q89" s="23" t="str">
        <f>IF(B88="","",IF(P89&gt;=339.98,ROUNDDOWN(ROUND(P89*$P$23/100,2),0),$P$24))</f>
        <v/>
      </c>
    </row>
    <row r="90" spans="1:17" s="2" customFormat="1" ht="21.95" customHeight="1" x14ac:dyDescent="0.2">
      <c r="A90" s="41" t="s">
        <v>21</v>
      </c>
      <c r="B90" s="70"/>
      <c r="C90" s="71"/>
      <c r="D90" s="68" t="s">
        <v>42</v>
      </c>
      <c r="E90" s="68"/>
      <c r="F90" s="62"/>
      <c r="G90" s="68" t="s">
        <v>41</v>
      </c>
      <c r="H90" s="68"/>
      <c r="I90" s="60"/>
      <c r="J90" s="67" t="s">
        <v>22</v>
      </c>
      <c r="K90" s="68"/>
      <c r="L90" s="70"/>
      <c r="M90" s="70"/>
      <c r="N90" s="70"/>
      <c r="O90" s="71"/>
      <c r="P90" s="63"/>
      <c r="Q90" s="61"/>
    </row>
    <row r="91" spans="1:17" s="2" customFormat="1" ht="30" customHeight="1" thickBot="1" x14ac:dyDescent="0.25">
      <c r="A91" s="12"/>
      <c r="B91" s="13"/>
      <c r="C91" s="22"/>
      <c r="D91" s="14" t="str">
        <f>IF(B91="","",B91)</f>
        <v/>
      </c>
      <c r="E91" s="13"/>
      <c r="F91" s="22"/>
      <c r="G91" s="14" t="str">
        <f>IF(E91="","",E91)</f>
        <v/>
      </c>
      <c r="H91" s="13"/>
      <c r="I91" s="47"/>
      <c r="J91" s="14" t="str">
        <f>IF(H91="","",H91)</f>
        <v/>
      </c>
      <c r="K91" s="13"/>
      <c r="L91" s="22"/>
      <c r="M91" s="14" t="str">
        <f>IF(K91="","",K91)</f>
        <v/>
      </c>
      <c r="N91" s="13"/>
      <c r="O91" s="22"/>
      <c r="P91" s="49" t="str">
        <f>IF(B90="","",SUM(C91,F91,I91,L91,O91))</f>
        <v/>
      </c>
      <c r="Q91" s="23" t="str">
        <f>IF(B90="","",IF(P91&gt;=339.98,ROUNDDOWN(ROUND(P91*$P$23/100,2),0),$P$24))</f>
        <v/>
      </c>
    </row>
    <row r="92" spans="1:17" s="2" customFormat="1" ht="21.95" customHeight="1" x14ac:dyDescent="0.2">
      <c r="A92" s="41" t="s">
        <v>21</v>
      </c>
      <c r="B92" s="70"/>
      <c r="C92" s="71"/>
      <c r="D92" s="68" t="s">
        <v>42</v>
      </c>
      <c r="E92" s="68"/>
      <c r="F92" s="62"/>
      <c r="G92" s="68" t="s">
        <v>41</v>
      </c>
      <c r="H92" s="68"/>
      <c r="I92" s="60"/>
      <c r="J92" s="67" t="s">
        <v>22</v>
      </c>
      <c r="K92" s="68"/>
      <c r="L92" s="70"/>
      <c r="M92" s="70"/>
      <c r="N92" s="70"/>
      <c r="O92" s="71"/>
      <c r="P92" s="63"/>
      <c r="Q92" s="61"/>
    </row>
    <row r="93" spans="1:17" s="2" customFormat="1" ht="30" customHeight="1" thickBot="1" x14ac:dyDescent="0.25">
      <c r="A93" s="12"/>
      <c r="B93" s="13"/>
      <c r="C93" s="22"/>
      <c r="D93" s="14" t="str">
        <f>IF(B93="","",B93)</f>
        <v/>
      </c>
      <c r="E93" s="13"/>
      <c r="F93" s="22"/>
      <c r="G93" s="14" t="str">
        <f>IF(E93="","",E93)</f>
        <v/>
      </c>
      <c r="H93" s="13"/>
      <c r="I93" s="47"/>
      <c r="J93" s="14" t="str">
        <f>IF(H93="","",H93)</f>
        <v/>
      </c>
      <c r="K93" s="13"/>
      <c r="L93" s="22"/>
      <c r="M93" s="14" t="str">
        <f>IF(K93="","",K93)</f>
        <v/>
      </c>
      <c r="N93" s="13"/>
      <c r="O93" s="22"/>
      <c r="P93" s="49" t="str">
        <f>IF(B92="","",SUM(C93,F93,I93,L93,O93))</f>
        <v/>
      </c>
      <c r="Q93" s="23" t="str">
        <f>IF(B92="","",IF(P93&gt;=339.98,ROUNDDOWN(ROUND(P93*$P$23/100,2),0),$P$24))</f>
        <v/>
      </c>
    </row>
    <row r="94" spans="1:17" s="2" customFormat="1" ht="21.95" customHeight="1" x14ac:dyDescent="0.2">
      <c r="A94" s="41" t="s">
        <v>21</v>
      </c>
      <c r="B94" s="70"/>
      <c r="C94" s="71"/>
      <c r="D94" s="68" t="s">
        <v>42</v>
      </c>
      <c r="E94" s="68"/>
      <c r="F94" s="62"/>
      <c r="G94" s="68" t="s">
        <v>41</v>
      </c>
      <c r="H94" s="68"/>
      <c r="I94" s="60"/>
      <c r="J94" s="67" t="s">
        <v>22</v>
      </c>
      <c r="K94" s="68"/>
      <c r="L94" s="70"/>
      <c r="M94" s="70"/>
      <c r="N94" s="70"/>
      <c r="O94" s="71"/>
      <c r="P94" s="63"/>
      <c r="Q94" s="61"/>
    </row>
    <row r="95" spans="1:17" s="2" customFormat="1" ht="30" customHeight="1" thickBot="1" x14ac:dyDescent="0.25">
      <c r="A95" s="12"/>
      <c r="B95" s="13"/>
      <c r="C95" s="22"/>
      <c r="D95" s="14" t="str">
        <f>IF(B95="","",B95)</f>
        <v/>
      </c>
      <c r="E95" s="13"/>
      <c r="F95" s="22"/>
      <c r="G95" s="14" t="str">
        <f>IF(E95="","",E95)</f>
        <v/>
      </c>
      <c r="H95" s="13"/>
      <c r="I95" s="47"/>
      <c r="J95" s="14" t="str">
        <f>IF(H95="","",H95)</f>
        <v/>
      </c>
      <c r="K95" s="13"/>
      <c r="L95" s="22"/>
      <c r="M95" s="14" t="str">
        <f>IF(K95="","",K95)</f>
        <v/>
      </c>
      <c r="N95" s="13"/>
      <c r="O95" s="22"/>
      <c r="P95" s="49" t="str">
        <f>IF(B94="","",SUM(C95,F95,I95,L95,O95))</f>
        <v/>
      </c>
      <c r="Q95" s="23" t="str">
        <f>IF(B94="","",IF(P95&gt;=339.98,ROUNDDOWN(ROUND(P95*$P$23/100,2),0),$P$24))</f>
        <v/>
      </c>
    </row>
    <row r="96" spans="1:17" s="2" customFormat="1" ht="21.95" customHeight="1" x14ac:dyDescent="0.2">
      <c r="A96" s="41" t="s">
        <v>21</v>
      </c>
      <c r="B96" s="70"/>
      <c r="C96" s="71"/>
      <c r="D96" s="68" t="s">
        <v>42</v>
      </c>
      <c r="E96" s="68"/>
      <c r="F96" s="62"/>
      <c r="G96" s="68" t="s">
        <v>41</v>
      </c>
      <c r="H96" s="68"/>
      <c r="I96" s="60"/>
      <c r="J96" s="67" t="s">
        <v>22</v>
      </c>
      <c r="K96" s="68"/>
      <c r="L96" s="70"/>
      <c r="M96" s="70"/>
      <c r="N96" s="70"/>
      <c r="O96" s="71"/>
      <c r="P96" s="63"/>
      <c r="Q96" s="61"/>
    </row>
    <row r="97" spans="1:17" s="2" customFormat="1" ht="30" customHeight="1" thickBot="1" x14ac:dyDescent="0.25">
      <c r="A97" s="12"/>
      <c r="B97" s="13"/>
      <c r="C97" s="22"/>
      <c r="D97" s="14" t="str">
        <f>IF(B97="","",B97)</f>
        <v/>
      </c>
      <c r="E97" s="13"/>
      <c r="F97" s="22"/>
      <c r="G97" s="14" t="str">
        <f>IF(E97="","",E97)</f>
        <v/>
      </c>
      <c r="H97" s="13"/>
      <c r="I97" s="47"/>
      <c r="J97" s="14" t="str">
        <f>IF(H97="","",H97)</f>
        <v/>
      </c>
      <c r="K97" s="13"/>
      <c r="L97" s="22"/>
      <c r="M97" s="14" t="str">
        <f>IF(K97="","",K97)</f>
        <v/>
      </c>
      <c r="N97" s="13"/>
      <c r="O97" s="22"/>
      <c r="P97" s="49" t="str">
        <f>IF(B96="","",SUM(C97,F97,I97,L97,O97))</f>
        <v/>
      </c>
      <c r="Q97" s="23" t="str">
        <f>IF(B96="","",IF(P97&gt;=339.98,ROUNDDOWN(ROUND(P97*$P$23/100,2),0),$P$24))</f>
        <v/>
      </c>
    </row>
    <row r="98" spans="1:17" s="2" customFormat="1" ht="30" customHeight="1" thickBot="1" x14ac:dyDescent="0.25">
      <c r="A98" s="17"/>
      <c r="B98" s="17"/>
      <c r="C98" s="18"/>
      <c r="D98" s="17"/>
      <c r="E98" s="17"/>
      <c r="F98" s="18"/>
      <c r="G98" s="17"/>
      <c r="H98" s="17"/>
      <c r="I98" s="18"/>
      <c r="J98" s="32"/>
      <c r="K98" s="32"/>
      <c r="L98" s="33"/>
      <c r="M98" s="19" t="s">
        <v>48</v>
      </c>
      <c r="N98" s="20"/>
      <c r="O98" s="20"/>
      <c r="P98" s="20"/>
      <c r="Q98" s="24">
        <f>SUM(Q71,Q73,Q75,Q77,Q79,Q81,Q83,Q85,Q87,Q89,Q91,Q93,Q95,Q97)</f>
        <v>0</v>
      </c>
    </row>
    <row r="99" spans="1:17" s="2" customFormat="1" ht="73.5" customHeight="1" x14ac:dyDescent="0.2">
      <c r="A99" s="72" t="s">
        <v>50</v>
      </c>
      <c r="B99" s="72"/>
      <c r="C99" s="72"/>
      <c r="D99" s="72"/>
      <c r="E99" s="72"/>
      <c r="F99" s="72"/>
      <c r="G99" s="72"/>
      <c r="H99" s="72"/>
      <c r="I99" s="72"/>
      <c r="J99" s="72"/>
      <c r="K99" s="72"/>
      <c r="L99" s="72"/>
      <c r="M99" s="72"/>
      <c r="N99" s="72"/>
      <c r="O99" s="72"/>
      <c r="P99" s="72"/>
      <c r="Q99" s="72"/>
    </row>
    <row r="100" spans="1:17" s="2" customFormat="1" ht="63" customHeight="1" x14ac:dyDescent="0.35">
      <c r="A100" s="74">
        <f ca="1">TODAY()</f>
        <v>43518</v>
      </c>
      <c r="B100" s="75"/>
      <c r="C100" s="75"/>
      <c r="D100" s="75"/>
      <c r="E100" s="75"/>
      <c r="H100" s="69"/>
      <c r="I100" s="69"/>
      <c r="J100" s="69"/>
      <c r="K100" s="69"/>
      <c r="L100" s="69"/>
      <c r="M100" s="31"/>
      <c r="N100" s="31"/>
      <c r="O100" s="31"/>
    </row>
    <row r="101" spans="1:17" s="2" customFormat="1" ht="18" customHeight="1" x14ac:dyDescent="0.2">
      <c r="A101" s="2" t="s">
        <v>0</v>
      </c>
      <c r="H101" s="2" t="s">
        <v>23</v>
      </c>
    </row>
    <row r="104" spans="1:17" s="57" customFormat="1" ht="26.25" x14ac:dyDescent="0.2">
      <c r="A104" s="58" t="s">
        <v>43</v>
      </c>
    </row>
    <row r="105" spans="1:17" s="57" customFormat="1" ht="142.5" customHeight="1" x14ac:dyDescent="0.2">
      <c r="A105" s="72" t="s">
        <v>51</v>
      </c>
      <c r="B105" s="72"/>
      <c r="C105" s="72"/>
      <c r="D105" s="72"/>
      <c r="E105" s="72"/>
      <c r="F105" s="72"/>
      <c r="G105" s="72"/>
      <c r="H105" s="72"/>
      <c r="I105" s="72"/>
      <c r="J105" s="72"/>
      <c r="K105" s="72"/>
      <c r="L105" s="72"/>
      <c r="M105" s="72"/>
      <c r="N105" s="72"/>
      <c r="O105" s="72"/>
      <c r="P105" s="72"/>
      <c r="Q105" s="72"/>
    </row>
    <row r="106" spans="1:17" s="57" customFormat="1" ht="23.25" x14ac:dyDescent="0.2">
      <c r="A106" s="66"/>
      <c r="B106" s="66"/>
      <c r="C106" s="66"/>
      <c r="D106" s="66"/>
      <c r="E106" s="66"/>
      <c r="F106" s="66"/>
      <c r="G106" s="66"/>
      <c r="H106" s="66"/>
      <c r="I106" s="66"/>
      <c r="J106" s="66"/>
      <c r="K106" s="66"/>
      <c r="L106" s="66"/>
      <c r="M106" s="66"/>
      <c r="N106" s="66"/>
      <c r="O106" s="66"/>
      <c r="P106" s="66"/>
      <c r="Q106" s="66"/>
    </row>
    <row r="107" spans="1:17" s="57" customFormat="1" ht="23.25" x14ac:dyDescent="0.2">
      <c r="A107" s="66"/>
      <c r="B107" s="66"/>
      <c r="C107" s="66"/>
      <c r="D107" s="66"/>
      <c r="E107" s="66"/>
      <c r="F107" s="66"/>
      <c r="G107" s="66"/>
      <c r="H107" s="66"/>
      <c r="I107" s="66"/>
      <c r="J107" s="66"/>
      <c r="K107" s="66"/>
      <c r="L107" s="66"/>
      <c r="M107" s="66"/>
      <c r="N107" s="66"/>
      <c r="O107" s="66"/>
      <c r="P107" s="66"/>
      <c r="Q107" s="66"/>
    </row>
    <row r="108" spans="1:17" s="57" customFormat="1" ht="26.25" x14ac:dyDescent="0.2">
      <c r="A108" s="64" t="s">
        <v>44</v>
      </c>
      <c r="B108" s="65"/>
      <c r="C108" s="65"/>
      <c r="D108" s="65"/>
      <c r="E108" s="65"/>
      <c r="F108" s="65"/>
      <c r="G108" s="65"/>
      <c r="H108" s="65"/>
      <c r="I108" s="65"/>
      <c r="J108" s="65"/>
      <c r="K108" s="65"/>
      <c r="L108" s="65"/>
      <c r="M108" s="65"/>
      <c r="N108" s="65"/>
      <c r="O108" s="65"/>
      <c r="P108" s="65"/>
      <c r="Q108" s="65"/>
    </row>
    <row r="109" spans="1:17" s="57" customFormat="1" ht="156.94999999999999" customHeight="1" x14ac:dyDescent="0.2">
      <c r="A109" s="73" t="s">
        <v>52</v>
      </c>
      <c r="B109" s="73"/>
      <c r="C109" s="73"/>
      <c r="D109" s="73"/>
      <c r="E109" s="73"/>
      <c r="F109" s="73"/>
      <c r="G109" s="73"/>
      <c r="H109" s="73"/>
      <c r="I109" s="73"/>
      <c r="J109" s="73"/>
      <c r="K109" s="73"/>
      <c r="L109" s="73"/>
      <c r="M109" s="73"/>
      <c r="N109" s="73"/>
      <c r="O109" s="73"/>
      <c r="P109" s="73"/>
      <c r="Q109" s="73"/>
    </row>
    <row r="110" spans="1:17" s="4" customFormat="1" ht="18" x14ac:dyDescent="0.2"/>
    <row r="111" spans="1:17" s="4" customFormat="1" ht="18" x14ac:dyDescent="0.2"/>
    <row r="112" spans="1:17" s="4" customFormat="1" ht="18" x14ac:dyDescent="0.2"/>
    <row r="113" s="4" customFormat="1" ht="18" x14ac:dyDescent="0.2"/>
    <row r="114" s="4" customFormat="1" ht="18" x14ac:dyDescent="0.2"/>
    <row r="115" s="4" customFormat="1" ht="18" x14ac:dyDescent="0.2"/>
    <row r="116" s="4" customFormat="1" ht="18" x14ac:dyDescent="0.2"/>
    <row r="117" s="4" customFormat="1" ht="18" x14ac:dyDescent="0.2"/>
    <row r="118" s="4" customFormat="1" ht="18" x14ac:dyDescent="0.2"/>
    <row r="119" s="4" customFormat="1" ht="18" x14ac:dyDescent="0.2"/>
    <row r="120" s="4" customFormat="1" ht="18" x14ac:dyDescent="0.2"/>
    <row r="121" s="4" customFormat="1" ht="18" x14ac:dyDescent="0.2"/>
    <row r="122" s="4" customFormat="1" ht="18" x14ac:dyDescent="0.2"/>
    <row r="123" s="4" customFormat="1" ht="18" x14ac:dyDescent="0.2"/>
    <row r="124" s="4" customFormat="1" ht="18" x14ac:dyDescent="0.2"/>
    <row r="125" s="4" customFormat="1" ht="18" x14ac:dyDescent="0.2"/>
    <row r="126" s="4" customFormat="1" ht="18" x14ac:dyDescent="0.2"/>
    <row r="127" s="4" customFormat="1" ht="18" x14ac:dyDescent="0.2"/>
    <row r="128" s="4" customFormat="1" ht="18" x14ac:dyDescent="0.2"/>
    <row r="129" spans="9:9" s="4" customFormat="1" ht="18" x14ac:dyDescent="0.2"/>
    <row r="130" spans="9:9" s="4" customFormat="1" ht="18" x14ac:dyDescent="0.2"/>
    <row r="131" spans="9:9" s="4" customFormat="1" ht="18" x14ac:dyDescent="0.2"/>
    <row r="132" spans="9:9" s="4" customFormat="1" ht="18" x14ac:dyDescent="0.2"/>
    <row r="133" spans="9:9" s="4" customFormat="1" ht="18" x14ac:dyDescent="0.2"/>
    <row r="134" spans="9:9" s="4" customFormat="1" ht="18" x14ac:dyDescent="0.2"/>
    <row r="135" spans="9:9" s="4" customFormat="1" ht="18" x14ac:dyDescent="0.2"/>
    <row r="136" spans="9:9" s="4" customFormat="1" ht="18" x14ac:dyDescent="0.2"/>
    <row r="137" spans="9:9" s="4" customFormat="1" ht="18" x14ac:dyDescent="0.2"/>
    <row r="138" spans="9:9" s="4" customFormat="1" ht="18" x14ac:dyDescent="0.2"/>
    <row r="139" spans="9:9" s="4" customFormat="1" ht="18" x14ac:dyDescent="0.2"/>
    <row r="140" spans="9:9" s="4" customFormat="1" ht="18" x14ac:dyDescent="0.2"/>
    <row r="141" spans="9:9" s="4" customFormat="1" ht="18" x14ac:dyDescent="0.2"/>
    <row r="142" spans="9:9" s="4" customFormat="1" ht="18" x14ac:dyDescent="0.2"/>
    <row r="143" spans="9:9" s="4" customFormat="1" ht="18" x14ac:dyDescent="0.2"/>
    <row r="144" spans="9:9" s="28" customFormat="1" ht="18" x14ac:dyDescent="0.2">
      <c r="I144" s="59"/>
    </row>
    <row r="145" spans="5:14" s="4" customFormat="1" ht="18" x14ac:dyDescent="0.2">
      <c r="E145" s="43"/>
      <c r="K145" s="2"/>
      <c r="N145" s="2"/>
    </row>
  </sheetData>
  <sheetProtection algorithmName="SHA-512" hashValue="zg3k/hJ9Lyy7Bg+wk+uZ9lTObiz0cG8HNcDAAb8gtIst6MZ+EKdDwSSB7h0Gvp5mS+GLji42iymnP0cCcdwTAQ==" saltValue="G1jZwwwgtbEY/m5RX1dP8A==" spinCount="100000" sheet="1" objects="1" scenarios="1"/>
  <dataConsolidate/>
  <mergeCells count="174">
    <mergeCell ref="J60:K60"/>
    <mergeCell ref="B60:C60"/>
    <mergeCell ref="D60:E60"/>
    <mergeCell ref="F28:Q28"/>
    <mergeCell ref="F29:Q29"/>
    <mergeCell ref="A64:E64"/>
    <mergeCell ref="H64:L64"/>
    <mergeCell ref="J44:K44"/>
    <mergeCell ref="J48:K48"/>
    <mergeCell ref="D48:E48"/>
    <mergeCell ref="G48:H48"/>
    <mergeCell ref="L48:O48"/>
    <mergeCell ref="B50:C50"/>
    <mergeCell ref="D50:E50"/>
    <mergeCell ref="G50:H50"/>
    <mergeCell ref="L50:O50"/>
    <mergeCell ref="B52:C52"/>
    <mergeCell ref="D52:E52"/>
    <mergeCell ref="G52:H52"/>
    <mergeCell ref="L52:O52"/>
    <mergeCell ref="B54:C54"/>
    <mergeCell ref="D54:E54"/>
    <mergeCell ref="A33:C33"/>
    <mergeCell ref="D33:F33"/>
    <mergeCell ref="A1:I1"/>
    <mergeCell ref="P2:Q2"/>
    <mergeCell ref="A4:F4"/>
    <mergeCell ref="A3:F3"/>
    <mergeCell ref="J68:L68"/>
    <mergeCell ref="P68:P69"/>
    <mergeCell ref="J54:K54"/>
    <mergeCell ref="A66:Q66"/>
    <mergeCell ref="J38:K38"/>
    <mergeCell ref="J52:K52"/>
    <mergeCell ref="J56:K56"/>
    <mergeCell ref="J58:K58"/>
    <mergeCell ref="B56:C56"/>
    <mergeCell ref="B36:C36"/>
    <mergeCell ref="D36:E36"/>
    <mergeCell ref="G36:H36"/>
    <mergeCell ref="J46:K46"/>
    <mergeCell ref="J40:K40"/>
    <mergeCell ref="J42:K42"/>
    <mergeCell ref="A20:Q20"/>
    <mergeCell ref="A28:E28"/>
    <mergeCell ref="A68:C68"/>
    <mergeCell ref="D68:F68"/>
    <mergeCell ref="G68:I68"/>
    <mergeCell ref="A26:E26"/>
    <mergeCell ref="F26:I26"/>
    <mergeCell ref="A29:E29"/>
    <mergeCell ref="A31:Q31"/>
    <mergeCell ref="M33:O33"/>
    <mergeCell ref="L36:O36"/>
    <mergeCell ref="L24:O24"/>
    <mergeCell ref="K3:N3"/>
    <mergeCell ref="K4:N4"/>
    <mergeCell ref="O4:Q4"/>
    <mergeCell ref="J50:K50"/>
    <mergeCell ref="J2:O2"/>
    <mergeCell ref="L46:O46"/>
    <mergeCell ref="G76:H76"/>
    <mergeCell ref="L76:O76"/>
    <mergeCell ref="G78:H78"/>
    <mergeCell ref="L78:O78"/>
    <mergeCell ref="J76:K76"/>
    <mergeCell ref="J78:K78"/>
    <mergeCell ref="L16:Q16"/>
    <mergeCell ref="J36:K36"/>
    <mergeCell ref="G33:I33"/>
    <mergeCell ref="J26:Q26"/>
    <mergeCell ref="P33:P34"/>
    <mergeCell ref="L23:O23"/>
    <mergeCell ref="J33:L33"/>
    <mergeCell ref="G54:H54"/>
    <mergeCell ref="L54:O54"/>
    <mergeCell ref="L60:O60"/>
    <mergeCell ref="L72:O72"/>
    <mergeCell ref="G74:H74"/>
    <mergeCell ref="A63:Q63"/>
    <mergeCell ref="B76:C76"/>
    <mergeCell ref="D76:E76"/>
    <mergeCell ref="B38:C38"/>
    <mergeCell ref="D38:E38"/>
    <mergeCell ref="G38:H38"/>
    <mergeCell ref="L38:O38"/>
    <mergeCell ref="A2:I2"/>
    <mergeCell ref="M68:O68"/>
    <mergeCell ref="B40:C40"/>
    <mergeCell ref="D40:E40"/>
    <mergeCell ref="G40:H40"/>
    <mergeCell ref="L40:O40"/>
    <mergeCell ref="B42:C42"/>
    <mergeCell ref="D42:E42"/>
    <mergeCell ref="G42:H42"/>
    <mergeCell ref="L42:O42"/>
    <mergeCell ref="B44:C44"/>
    <mergeCell ref="D44:E44"/>
    <mergeCell ref="G44:H44"/>
    <mergeCell ref="L44:O44"/>
    <mergeCell ref="B46:C46"/>
    <mergeCell ref="D46:E46"/>
    <mergeCell ref="G46:H46"/>
    <mergeCell ref="B48:C48"/>
    <mergeCell ref="G3:J3"/>
    <mergeCell ref="G4:J4"/>
    <mergeCell ref="A109:Q109"/>
    <mergeCell ref="B94:C94"/>
    <mergeCell ref="D94:E94"/>
    <mergeCell ref="G94:H94"/>
    <mergeCell ref="B96:C96"/>
    <mergeCell ref="L82:O82"/>
    <mergeCell ref="L92:O92"/>
    <mergeCell ref="L94:O94"/>
    <mergeCell ref="A99:Q99"/>
    <mergeCell ref="B88:C88"/>
    <mergeCell ref="D88:E88"/>
    <mergeCell ref="G88:H88"/>
    <mergeCell ref="A100:E100"/>
    <mergeCell ref="B84:C84"/>
    <mergeCell ref="D84:E84"/>
    <mergeCell ref="B86:C86"/>
    <mergeCell ref="D86:E86"/>
    <mergeCell ref="B92:C92"/>
    <mergeCell ref="D92:E92"/>
    <mergeCell ref="G84:H84"/>
    <mergeCell ref="L84:O84"/>
    <mergeCell ref="G86:H86"/>
    <mergeCell ref="L86:O86"/>
    <mergeCell ref="J84:K84"/>
    <mergeCell ref="L74:O74"/>
    <mergeCell ref="G72:H72"/>
    <mergeCell ref="J88:K88"/>
    <mergeCell ref="J74:K74"/>
    <mergeCell ref="D96:E96"/>
    <mergeCell ref="G96:H96"/>
    <mergeCell ref="L96:O96"/>
    <mergeCell ref="J96:K96"/>
    <mergeCell ref="A105:Q105"/>
    <mergeCell ref="J80:K80"/>
    <mergeCell ref="B74:C74"/>
    <mergeCell ref="D74:E74"/>
    <mergeCell ref="B78:C78"/>
    <mergeCell ref="D78:E78"/>
    <mergeCell ref="B72:C72"/>
    <mergeCell ref="D72:E72"/>
    <mergeCell ref="J86:K86"/>
    <mergeCell ref="L90:O90"/>
    <mergeCell ref="G92:H92"/>
    <mergeCell ref="J92:K92"/>
    <mergeCell ref="J72:K72"/>
    <mergeCell ref="H100:L100"/>
    <mergeCell ref="G56:H56"/>
    <mergeCell ref="L56:O56"/>
    <mergeCell ref="B58:C58"/>
    <mergeCell ref="D58:E58"/>
    <mergeCell ref="G58:H58"/>
    <mergeCell ref="L58:O58"/>
    <mergeCell ref="D56:E56"/>
    <mergeCell ref="L88:O88"/>
    <mergeCell ref="J94:K94"/>
    <mergeCell ref="J90:K90"/>
    <mergeCell ref="B90:C90"/>
    <mergeCell ref="D90:E90"/>
    <mergeCell ref="G90:H90"/>
    <mergeCell ref="B80:C80"/>
    <mergeCell ref="D80:E80"/>
    <mergeCell ref="G80:H80"/>
    <mergeCell ref="L80:O80"/>
    <mergeCell ref="J82:K82"/>
    <mergeCell ref="B82:C82"/>
    <mergeCell ref="D82:E82"/>
    <mergeCell ref="G82:H82"/>
    <mergeCell ref="G60:H60"/>
  </mergeCells>
  <hyperlinks>
    <hyperlink ref="N9" r:id="rId1"/>
  </hyperlinks>
  <printOptions horizontalCentered="1"/>
  <pageMargins left="0.39370078740157483" right="0.39370078740157483" top="0.78740157480314965" bottom="0.47244094488188981" header="0.31496062992125984" footer="0.31496062992125984"/>
  <pageSetup paperSize="9" scale="48" fitToHeight="5" orientation="landscape" r:id="rId2"/>
  <headerFooter>
    <oddFooter>&amp;R
Seite  &amp;P von &amp;N</oddFooter>
  </headerFooter>
  <rowBreaks count="3" manualBreakCount="3">
    <brk id="30" max="16" man="1"/>
    <brk id="65" max="16" man="1"/>
    <brk id="101" max="16"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Tabelle2</vt:lpstr>
      <vt:lpstr>Tabelle2!Druckbereich</vt:lpstr>
    </vt:vector>
  </TitlesOfParts>
  <Company>Gemeinde Immendingen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imm2201</dc:creator>
  <cp:lastModifiedBy>Aloe, Vanessa</cp:lastModifiedBy>
  <cp:lastPrinted>2019-02-18T07:02:51Z</cp:lastPrinted>
  <dcterms:created xsi:type="dcterms:W3CDTF">2011-05-11T07:53:40Z</dcterms:created>
  <dcterms:modified xsi:type="dcterms:W3CDTF">2019-02-22T07:13:58Z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S_LastSave">
    <vt:lpwstr>12/20/2011 10:28:04 AM</vt:lpwstr>
  </property>
  <property fmtid="{D5CDD505-2E9C-101B-9397-08002B2CF9AE}" pid="3" name="OS_LastSaveUser">
    <vt:lpwstr>IMM2201</vt:lpwstr>
  </property>
  <property fmtid="{D5CDD505-2E9C-101B-9397-08002B2CF9AE}" pid="4" name="OS_LastDocumentSaved">
    <vt:bool>false</vt:bool>
  </property>
  <property fmtid="{D5CDD505-2E9C-101B-9397-08002B2CF9AE}" pid="5" name="os_autosavelastposition30">
    <vt:lpwstr>Tabelle1|7|3</vt:lpwstr>
  </property>
  <property fmtid="{D5CDD505-2E9C-101B-9397-08002B2CF9AE}" pid="6" name="OS_LastOpenTime">
    <vt:lpwstr>1/21/2019 11:12:07 AM</vt:lpwstr>
  </property>
  <property fmtid="{D5CDD505-2E9C-101B-9397-08002B2CF9AE}" pid="7" name="OS_LastOpenUser">
    <vt:lpwstr>IMM2204</vt:lpwstr>
  </property>
  <property fmtid="{D5CDD505-2E9C-101B-9397-08002B2CF9AE}" pid="8" name="OS_Übernahme">
    <vt:bool>true</vt:bool>
  </property>
  <property fmtid="{D5CDD505-2E9C-101B-9397-08002B2CF9AE}" pid="9" name="OS_AutoÜbernahme">
    <vt:bool>false</vt:bool>
  </property>
</Properties>
</file>